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теория" sheetId="1" r:id="rId1"/>
    <sheet name="1кл мл" sheetId="2" r:id="rId2"/>
    <sheet name="1кл ст" sheetId="3" r:id="rId3"/>
    <sheet name="2кл мл" sheetId="4" r:id="rId4"/>
    <sheet name="2кл ст" sheetId="5" r:id="rId5"/>
    <sheet name="3кл" sheetId="6" r:id="rId6"/>
  </sheets>
  <definedNames/>
  <calcPr fullCalcOnLoad="1"/>
</workbook>
</file>

<file path=xl/sharedStrings.xml><?xml version="1.0" encoding="utf-8"?>
<sst xmlns="http://schemas.openxmlformats.org/spreadsheetml/2006/main" count="1318" uniqueCount="201">
  <si>
    <t>Фамилия Имя</t>
  </si>
  <si>
    <t>Район</t>
  </si>
  <si>
    <t>Результат</t>
  </si>
  <si>
    <t>Место</t>
  </si>
  <si>
    <t>Беговое время</t>
  </si>
  <si>
    <t>Штраф</t>
  </si>
  <si>
    <t>Штрафное время</t>
  </si>
  <si>
    <t>Класс</t>
  </si>
  <si>
    <t xml:space="preserve">Демьянова Елизавета </t>
  </si>
  <si>
    <t>Руднянский</t>
  </si>
  <si>
    <t>№№</t>
  </si>
  <si>
    <t>Пол</t>
  </si>
  <si>
    <t>м</t>
  </si>
  <si>
    <t>ж</t>
  </si>
  <si>
    <t>Темкинский</t>
  </si>
  <si>
    <t>Полячинский Виктор</t>
  </si>
  <si>
    <t>Астапенко Алексей</t>
  </si>
  <si>
    <t>Орша</t>
  </si>
  <si>
    <t>СФККК</t>
  </si>
  <si>
    <t>Кривошеева Ольга</t>
  </si>
  <si>
    <t>Новодугинский</t>
  </si>
  <si>
    <t>Безродний Александр</t>
  </si>
  <si>
    <t>Лепин Николай</t>
  </si>
  <si>
    <t>Михайлова Виктория</t>
  </si>
  <si>
    <t>Козлов Александр</t>
  </si>
  <si>
    <t>Алишихина Алина</t>
  </si>
  <si>
    <t>Колесов Артем</t>
  </si>
  <si>
    <t>Афанасьев Дмитрий</t>
  </si>
  <si>
    <t>Чадранцев Денис</t>
  </si>
  <si>
    <t>Миренков Владислав</t>
  </si>
  <si>
    <t>Монастырщинский</t>
  </si>
  <si>
    <t>Вязьма СОШ 10</t>
  </si>
  <si>
    <t>Чайкин Роман</t>
  </si>
  <si>
    <t>Рославльский</t>
  </si>
  <si>
    <t>Прудникова Полина</t>
  </si>
  <si>
    <t>Лемешко Татьяна</t>
  </si>
  <si>
    <t>Романов Антон</t>
  </si>
  <si>
    <t>Скачков Евгений</t>
  </si>
  <si>
    <t>Вязьма ДДТ</t>
  </si>
  <si>
    <t>Будкин Максим</t>
  </si>
  <si>
    <t>Дорогобужский</t>
  </si>
  <si>
    <t>Трубникова Елизавета</t>
  </si>
  <si>
    <t>Хоменко Мария</t>
  </si>
  <si>
    <t>Дивасы</t>
  </si>
  <si>
    <t>Хоменко Дарья</t>
  </si>
  <si>
    <t>Плохов Алексей</t>
  </si>
  <si>
    <t>Лымарев Денис</t>
  </si>
  <si>
    <t>Фомченков Илья</t>
  </si>
  <si>
    <t>Миничкин Данил</t>
  </si>
  <si>
    <t>Смоленск</t>
  </si>
  <si>
    <t>Степанов Сергей</t>
  </si>
  <si>
    <t>Дмитроченков Всеволод</t>
  </si>
  <si>
    <t>Иванов Павел</t>
  </si>
  <si>
    <t>Жевлакова Валерия</t>
  </si>
  <si>
    <t>Чумакова Светлана</t>
  </si>
  <si>
    <t>Ганыч Денис</t>
  </si>
  <si>
    <t>Касьянов Руслан</t>
  </si>
  <si>
    <t>Пригорское</t>
  </si>
  <si>
    <t>Гусева Елизавета</t>
  </si>
  <si>
    <t>Силеверстова Алена</t>
  </si>
  <si>
    <t>Абрис</t>
  </si>
  <si>
    <t>Конончук Артем</t>
  </si>
  <si>
    <t>Волоковая</t>
  </si>
  <si>
    <t>Колесников Вадим</t>
  </si>
  <si>
    <t>Группа</t>
  </si>
  <si>
    <t>страшая</t>
  </si>
  <si>
    <t>старшая</t>
  </si>
  <si>
    <t>младшая</t>
  </si>
  <si>
    <t>Володин Александр</t>
  </si>
  <si>
    <t>Королев Даниил</t>
  </si>
  <si>
    <t>Тимофеев Даниил</t>
  </si>
  <si>
    <t>Скоморохов Дмитрий</t>
  </si>
  <si>
    <t>Хомченкова Софья</t>
  </si>
  <si>
    <t>Ситник Никита</t>
  </si>
  <si>
    <t xml:space="preserve"> - </t>
  </si>
  <si>
    <t>Ефремов Дмитрий</t>
  </si>
  <si>
    <t>Момоткожоева Сеиль</t>
  </si>
  <si>
    <t>Ополченцева Ирина</t>
  </si>
  <si>
    <t xml:space="preserve">Осипов Дмитрий </t>
  </si>
  <si>
    <t xml:space="preserve">Полячинский Виктор </t>
  </si>
  <si>
    <t>Масько Максим</t>
  </si>
  <si>
    <t>Устинова Елена</t>
  </si>
  <si>
    <t>Никифорова Елизавета</t>
  </si>
  <si>
    <t>Щемелева Анастасия</t>
  </si>
  <si>
    <t>Станкевич Татьяна</t>
  </si>
  <si>
    <t>Курашевич Олег</t>
  </si>
  <si>
    <t>Лапин Владимир</t>
  </si>
  <si>
    <t>Боговская Анастасия</t>
  </si>
  <si>
    <t>Политова Кристина</t>
  </si>
  <si>
    <t>Ильчук Владислав</t>
  </si>
  <si>
    <t>Ларкин Денис</t>
  </si>
  <si>
    <t>Антонов Антон</t>
  </si>
  <si>
    <t>Бельчиков Александр</t>
  </si>
  <si>
    <t>Якубов Роман</t>
  </si>
  <si>
    <t>Фуников Сергей</t>
  </si>
  <si>
    <t>Таминкин Александр</t>
  </si>
  <si>
    <t>Метлов Артем</t>
  </si>
  <si>
    <t>Бычкова Ольга</t>
  </si>
  <si>
    <t>Седнева Алина</t>
  </si>
  <si>
    <t>Матросов Андрей</t>
  </si>
  <si>
    <t>Черный Данил</t>
  </si>
  <si>
    <t>Колодочкина Анастасия</t>
  </si>
  <si>
    <t>Семенова Виктория</t>
  </si>
  <si>
    <t>Семенова Юлия</t>
  </si>
  <si>
    <t>Кунщикова Анастасия</t>
  </si>
  <si>
    <t>Савина Светлана</t>
  </si>
  <si>
    <t>Листратенкова Евгения</t>
  </si>
  <si>
    <t>Енина Валентина</t>
  </si>
  <si>
    <t>Богомолов Никита</t>
  </si>
  <si>
    <t>Соловьева Юлия</t>
  </si>
  <si>
    <t>Колобаев Михаил</t>
  </si>
  <si>
    <t>Лопыкин Артем</t>
  </si>
  <si>
    <t>Макаров Андрей</t>
  </si>
  <si>
    <t>Васильев Артем</t>
  </si>
  <si>
    <t>Салтаев Адам</t>
  </si>
  <si>
    <t>Павленко Игорь</t>
  </si>
  <si>
    <t>Егоренков Дмитрий</t>
  </si>
  <si>
    <t>Авсюков Дмитрий</t>
  </si>
  <si>
    <t>Грищенков Михаил</t>
  </si>
  <si>
    <t>Веселова Валерия</t>
  </si>
  <si>
    <t>Мухаметдинов Ринат</t>
  </si>
  <si>
    <t>Шапошникова Алина</t>
  </si>
  <si>
    <t>Вязьма</t>
  </si>
  <si>
    <t>Абразская Анна</t>
  </si>
  <si>
    <t>Бабушкин Вячеслав</t>
  </si>
  <si>
    <t>Анисимова Елизавета</t>
  </si>
  <si>
    <t xml:space="preserve">ж </t>
  </si>
  <si>
    <t>Бабушкина Людмила</t>
  </si>
  <si>
    <t>Беляева Виктория</t>
  </si>
  <si>
    <t>Генералова Мария</t>
  </si>
  <si>
    <t>1,2,3</t>
  </si>
  <si>
    <t>Головырина Татьяна</t>
  </si>
  <si>
    <t>Григорьева Елена</t>
  </si>
  <si>
    <t>Захаренкова Елизавета</t>
  </si>
  <si>
    <t>Захарова Валерия</t>
  </si>
  <si>
    <t>Исаева Юлия</t>
  </si>
  <si>
    <t>Исаенко Алина</t>
  </si>
  <si>
    <t>Кондрашенков Ярослав</t>
  </si>
  <si>
    <t>Кочеткова Елизавета</t>
  </si>
  <si>
    <t>Пемпель Элина</t>
  </si>
  <si>
    <t>Савченкова Елена</t>
  </si>
  <si>
    <t>Сахоненкова Ангелина</t>
  </si>
  <si>
    <t>Трифоненков Климентий</t>
  </si>
  <si>
    <t xml:space="preserve">Чайковский Петр </t>
  </si>
  <si>
    <t xml:space="preserve">Чайковский Сергей </t>
  </si>
  <si>
    <t xml:space="preserve">Шавырина Дарья </t>
  </si>
  <si>
    <t>Яснецов Егор</t>
  </si>
  <si>
    <t>Мирошникова Жанна</t>
  </si>
  <si>
    <t>Родина Дарья</t>
  </si>
  <si>
    <t>Вязьма ЦДЮТ</t>
  </si>
  <si>
    <t>Панченко Виктория</t>
  </si>
  <si>
    <t>Пальгов Александр</t>
  </si>
  <si>
    <t>Никулин Павел</t>
  </si>
  <si>
    <t>Подскребышев Алексей</t>
  </si>
  <si>
    <t>Владимиров Денис</t>
  </si>
  <si>
    <t>Князев Илья</t>
  </si>
  <si>
    <t>Князев Евгений</t>
  </si>
  <si>
    <t>Ежов Антон</t>
  </si>
  <si>
    <t>Бальцеров Александр</t>
  </si>
  <si>
    <t>Сергеева Мария</t>
  </si>
  <si>
    <t>Кузьменко Кирилл</t>
  </si>
  <si>
    <t>Соловьев Андрей</t>
  </si>
  <si>
    <t>Гореликов Дмитрий</t>
  </si>
  <si>
    <t>Пирогов Александр</t>
  </si>
  <si>
    <t>Мищенков Алексей</t>
  </si>
  <si>
    <t>Коломейцев Павел</t>
  </si>
  <si>
    <t>Титков Егор</t>
  </si>
  <si>
    <t>Исмаилов Руслан</t>
  </si>
  <si>
    <t>Ахремцов Павел</t>
  </si>
  <si>
    <t>3 класс</t>
  </si>
  <si>
    <t>2 класс</t>
  </si>
  <si>
    <t>1 класс</t>
  </si>
  <si>
    <t>Гусарова Софья</t>
  </si>
  <si>
    <t>Урюпина Дарья</t>
  </si>
  <si>
    <t>Данченков Никита</t>
  </si>
  <si>
    <t>НП</t>
  </si>
  <si>
    <t>Востракнутов Тимур</t>
  </si>
  <si>
    <t>Долганская Ан.</t>
  </si>
  <si>
    <t>Бахтина Алина</t>
  </si>
  <si>
    <t>СОШ № 2</t>
  </si>
  <si>
    <t>Девушки</t>
  </si>
  <si>
    <t>Младшая группа</t>
  </si>
  <si>
    <t>Старшая группа</t>
  </si>
  <si>
    <t>Юноши</t>
  </si>
  <si>
    <t>0.02.34,7</t>
  </si>
  <si>
    <t>0.02.34,5</t>
  </si>
  <si>
    <t>Вопросы</t>
  </si>
  <si>
    <t>Калинкина Ксения</t>
  </si>
  <si>
    <t>г. Вязьма</t>
  </si>
  <si>
    <t>Маленкина Анна</t>
  </si>
  <si>
    <t>Зайцев Андрей</t>
  </si>
  <si>
    <t>Узлы</t>
  </si>
  <si>
    <t>Давыдовская Екатерина</t>
  </si>
  <si>
    <t xml:space="preserve"> Вязьма ЦДЮТ</t>
  </si>
  <si>
    <t xml:space="preserve"> ---</t>
  </si>
  <si>
    <t>Пономарева Анастасия</t>
  </si>
  <si>
    <t>снят</t>
  </si>
  <si>
    <t>Штрафы</t>
  </si>
  <si>
    <t>Гл. секретарь</t>
  </si>
  <si>
    <t>Глухарева И.И.</t>
  </si>
  <si>
    <t>Дистанция пешеходная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</si>
</sst>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1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21" fontId="0" fillId="0" borderId="0" xfId="0" applyNumberFormat="1" applyAlignment="1">
      <alignment/>
    </xf>
    <xf numFmtId="0" fontId="4" fillId="0" borderId="0" xfId="0" applyFont="1" applyAlignment="1">
      <alignment/>
    </xf>
    <xf numFmtId="46" fontId="0" fillId="0" borderId="10" xfId="0" applyNumberFormat="1" applyFill="1" applyBorder="1" applyAlignment="1">
      <alignment/>
    </xf>
    <xf numFmtId="21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Fill="1" applyBorder="1" applyAlignment="1">
      <alignment/>
    </xf>
    <xf numFmtId="46" fontId="0" fillId="0" borderId="0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0" fillId="34" borderId="0" xfId="0" applyNumberFormat="1" applyFill="1" applyBorder="1" applyAlignment="1">
      <alignment/>
    </xf>
    <xf numFmtId="46" fontId="0" fillId="34" borderId="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1" fontId="21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5676900" cy="1114425"/>
    <xdr:sp>
      <xdr:nvSpPr>
        <xdr:cNvPr id="1" name="TextBox 1"/>
        <xdr:cNvSpPr txBox="1">
          <a:spLocks noChangeArrowheads="1"/>
        </xdr:cNvSpPr>
      </xdr:nvSpPr>
      <xdr:spPr>
        <a:xfrm>
          <a:off x="38100" y="28575"/>
          <a:ext cx="56769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08-10.10.2014г.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ТЕОРЕТИЧЕСКИЙ КОНКУРС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38100</xdr:rowOff>
    </xdr:from>
    <xdr:ext cx="6410325" cy="904875"/>
    <xdr:sp>
      <xdr:nvSpPr>
        <xdr:cNvPr id="1" name="TextBox 1"/>
        <xdr:cNvSpPr txBox="1">
          <a:spLocks noChangeArrowheads="1"/>
        </xdr:cNvSpPr>
      </xdr:nvSpPr>
      <xdr:spPr>
        <a:xfrm>
          <a:off x="28575" y="38100"/>
          <a:ext cx="64103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08-10.10.2014г.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"Дистанция-пешеходная"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6581775" cy="1104900"/>
    <xdr:sp>
      <xdr:nvSpPr>
        <xdr:cNvPr id="1" name="TextBox 2"/>
        <xdr:cNvSpPr txBox="1">
          <a:spLocks noChangeArrowheads="1"/>
        </xdr:cNvSpPr>
      </xdr:nvSpPr>
      <xdr:spPr>
        <a:xfrm>
          <a:off x="0" y="28575"/>
          <a:ext cx="65817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08-10.10.2014г.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"Дистанция-пешеходная"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6238875" cy="1133475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62388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08-10.10.2014г.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"Дистанция-пешеходная"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28575</xdr:rowOff>
    </xdr:from>
    <xdr:ext cx="6448425" cy="942975"/>
    <xdr:sp>
      <xdr:nvSpPr>
        <xdr:cNvPr id="1" name="TextBox 2"/>
        <xdr:cNvSpPr txBox="1">
          <a:spLocks noChangeArrowheads="1"/>
        </xdr:cNvSpPr>
      </xdr:nvSpPr>
      <xdr:spPr>
        <a:xfrm>
          <a:off x="19050" y="28575"/>
          <a:ext cx="64484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08-10.10.2014г.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"Дистанция-пешеходная"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067425" cy="1038225"/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6067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"Осенняя тропа" 08-10.10.2014г.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"Дистанция-пешеходная"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3:I90"/>
  <sheetViews>
    <sheetView tabSelected="1" zoomScalePageLayoutView="0" workbookViewId="0" topLeftCell="A1">
      <selection activeCell="K90" sqref="K90"/>
    </sheetView>
  </sheetViews>
  <sheetFormatPr defaultColWidth="9.140625" defaultRowHeight="15"/>
  <cols>
    <col min="1" max="1" width="5.28125" style="0" customWidth="1"/>
    <col min="2" max="2" width="24.00390625" style="0" customWidth="1"/>
    <col min="3" max="3" width="17.7109375" style="0" customWidth="1"/>
    <col min="4" max="4" width="4.00390625" style="0" hidden="1" customWidth="1"/>
    <col min="5" max="6" width="10.00390625" style="0" customWidth="1"/>
    <col min="7" max="7" width="9.7109375" style="0" customWidth="1"/>
  </cols>
  <sheetData>
    <row r="3" spans="2:8" ht="15.75">
      <c r="B3" s="9"/>
      <c r="C3" s="9"/>
      <c r="D3" s="9"/>
      <c r="E3" s="9"/>
      <c r="F3" s="9"/>
      <c r="G3" s="9"/>
      <c r="H3" s="9"/>
    </row>
    <row r="6" spans="1:7" ht="15">
      <c r="A6" s="31"/>
      <c r="B6" s="31" t="s">
        <v>181</v>
      </c>
      <c r="C6" s="31"/>
      <c r="G6" s="8"/>
    </row>
    <row r="7" spans="1:8" ht="14.25" customHeight="1">
      <c r="A7" s="44" t="s">
        <v>10</v>
      </c>
      <c r="B7" s="44" t="s">
        <v>0</v>
      </c>
      <c r="C7" s="44" t="s">
        <v>1</v>
      </c>
      <c r="D7" s="44" t="s">
        <v>64</v>
      </c>
      <c r="E7" s="41" t="s">
        <v>191</v>
      </c>
      <c r="F7" s="41" t="s">
        <v>186</v>
      </c>
      <c r="G7" s="46" t="s">
        <v>2</v>
      </c>
      <c r="H7" s="48" t="s">
        <v>3</v>
      </c>
    </row>
    <row r="8" spans="1:8" ht="14.25" customHeight="1">
      <c r="A8" s="45"/>
      <c r="B8" s="45"/>
      <c r="C8" s="45"/>
      <c r="D8" s="45"/>
      <c r="E8" s="42" t="s">
        <v>197</v>
      </c>
      <c r="F8" s="41" t="s">
        <v>197</v>
      </c>
      <c r="G8" s="47"/>
      <c r="H8" s="48"/>
    </row>
    <row r="9" spans="1:8" ht="15" customHeight="1">
      <c r="A9" s="15">
        <v>1</v>
      </c>
      <c r="B9" s="17" t="s">
        <v>98</v>
      </c>
      <c r="C9" s="17" t="s">
        <v>9</v>
      </c>
      <c r="D9" s="17" t="s">
        <v>67</v>
      </c>
      <c r="E9" s="17">
        <v>0</v>
      </c>
      <c r="F9" s="37">
        <v>1</v>
      </c>
      <c r="G9" s="37">
        <f aca="true" t="shared" si="0" ref="G9:G37">E9+F9</f>
        <v>1</v>
      </c>
      <c r="H9" s="5">
        <f>RANK(G9,$G$9:$G$37,1)</f>
        <v>1</v>
      </c>
    </row>
    <row r="10" spans="1:8" ht="15" customHeight="1">
      <c r="A10" s="15">
        <v>2</v>
      </c>
      <c r="B10" s="17" t="s">
        <v>97</v>
      </c>
      <c r="C10" s="17" t="s">
        <v>9</v>
      </c>
      <c r="D10" s="17" t="s">
        <v>67</v>
      </c>
      <c r="E10" s="17">
        <v>0</v>
      </c>
      <c r="F10" s="37">
        <v>2</v>
      </c>
      <c r="G10" s="37">
        <f t="shared" si="0"/>
        <v>2</v>
      </c>
      <c r="H10" s="5">
        <f aca="true" t="shared" si="1" ref="H10:H37">RANK(G10,$G$9:$G$37,1)</f>
        <v>2</v>
      </c>
    </row>
    <row r="11" spans="1:8" ht="15" customHeight="1">
      <c r="A11" s="15">
        <v>3</v>
      </c>
      <c r="B11" s="17" t="s">
        <v>102</v>
      </c>
      <c r="C11" s="17" t="s">
        <v>14</v>
      </c>
      <c r="D11" s="17" t="s">
        <v>67</v>
      </c>
      <c r="E11" s="17">
        <v>3</v>
      </c>
      <c r="F11" s="37">
        <v>0</v>
      </c>
      <c r="G11" s="37">
        <f t="shared" si="0"/>
        <v>3</v>
      </c>
      <c r="H11" s="5">
        <f t="shared" si="1"/>
        <v>3</v>
      </c>
    </row>
    <row r="12" spans="1:8" ht="15" customHeight="1">
      <c r="A12" s="15">
        <v>4</v>
      </c>
      <c r="B12" s="17" t="s">
        <v>41</v>
      </c>
      <c r="C12" s="17" t="s">
        <v>40</v>
      </c>
      <c r="D12" s="17" t="s">
        <v>67</v>
      </c>
      <c r="E12" s="17">
        <v>0</v>
      </c>
      <c r="F12" s="37">
        <v>4</v>
      </c>
      <c r="G12" s="37">
        <f t="shared" si="0"/>
        <v>4</v>
      </c>
      <c r="H12" s="5">
        <f t="shared" si="1"/>
        <v>4</v>
      </c>
    </row>
    <row r="13" spans="1:8" ht="15" customHeight="1">
      <c r="A13" s="15">
        <v>5</v>
      </c>
      <c r="B13" s="17" t="s">
        <v>48</v>
      </c>
      <c r="C13" s="17" t="s">
        <v>49</v>
      </c>
      <c r="D13" s="17" t="s">
        <v>67</v>
      </c>
      <c r="E13" s="17">
        <v>0</v>
      </c>
      <c r="F13" s="37">
        <v>4</v>
      </c>
      <c r="G13" s="37">
        <f t="shared" si="0"/>
        <v>4</v>
      </c>
      <c r="H13" s="5">
        <f t="shared" si="1"/>
        <v>4</v>
      </c>
    </row>
    <row r="14" spans="1:8" ht="15" customHeight="1">
      <c r="A14" s="15">
        <v>6</v>
      </c>
      <c r="B14" s="17" t="s">
        <v>83</v>
      </c>
      <c r="C14" s="17" t="s">
        <v>17</v>
      </c>
      <c r="D14" s="17" t="s">
        <v>67</v>
      </c>
      <c r="E14" s="17">
        <v>0</v>
      </c>
      <c r="F14" s="37">
        <v>5</v>
      </c>
      <c r="G14" s="37">
        <f t="shared" si="0"/>
        <v>5</v>
      </c>
      <c r="H14" s="5">
        <f t="shared" si="1"/>
        <v>6</v>
      </c>
    </row>
    <row r="15" spans="1:8" ht="15" customHeight="1">
      <c r="A15" s="15">
        <v>7</v>
      </c>
      <c r="B15" s="17" t="s">
        <v>68</v>
      </c>
      <c r="C15" s="17" t="s">
        <v>40</v>
      </c>
      <c r="D15" s="17" t="s">
        <v>67</v>
      </c>
      <c r="E15" s="17">
        <v>0</v>
      </c>
      <c r="F15" s="37">
        <v>5</v>
      </c>
      <c r="G15" s="37">
        <f t="shared" si="0"/>
        <v>5</v>
      </c>
      <c r="H15" s="5">
        <f t="shared" si="1"/>
        <v>6</v>
      </c>
    </row>
    <row r="16" spans="1:8" ht="15" customHeight="1">
      <c r="A16" s="15">
        <v>8</v>
      </c>
      <c r="B16" s="17" t="s">
        <v>82</v>
      </c>
      <c r="C16" s="17" t="s">
        <v>17</v>
      </c>
      <c r="D16" s="17" t="s">
        <v>67</v>
      </c>
      <c r="E16" s="17">
        <v>0</v>
      </c>
      <c r="F16" s="37">
        <v>7</v>
      </c>
      <c r="G16" s="37">
        <f t="shared" si="0"/>
        <v>7</v>
      </c>
      <c r="H16" s="5">
        <f t="shared" si="1"/>
        <v>8</v>
      </c>
    </row>
    <row r="17" spans="1:8" ht="15" customHeight="1">
      <c r="A17" s="15">
        <v>9</v>
      </c>
      <c r="B17" s="17" t="s">
        <v>109</v>
      </c>
      <c r="C17" s="17" t="s">
        <v>49</v>
      </c>
      <c r="D17" s="17" t="s">
        <v>67</v>
      </c>
      <c r="E17" s="17">
        <v>3</v>
      </c>
      <c r="F17" s="37">
        <v>6</v>
      </c>
      <c r="G17" s="37">
        <f t="shared" si="0"/>
        <v>9</v>
      </c>
      <c r="H17" s="5">
        <f t="shared" si="1"/>
        <v>9</v>
      </c>
    </row>
    <row r="18" spans="1:9" ht="15" customHeight="1">
      <c r="A18" s="15">
        <v>10</v>
      </c>
      <c r="B18" s="36" t="s">
        <v>94</v>
      </c>
      <c r="C18" s="36" t="s">
        <v>33</v>
      </c>
      <c r="D18" s="36" t="s">
        <v>67</v>
      </c>
      <c r="E18" s="17">
        <v>6</v>
      </c>
      <c r="F18" s="37">
        <v>3</v>
      </c>
      <c r="G18" s="37">
        <f t="shared" si="0"/>
        <v>9</v>
      </c>
      <c r="H18" s="5">
        <f t="shared" si="1"/>
        <v>9</v>
      </c>
      <c r="I18" s="23"/>
    </row>
    <row r="19" spans="1:9" ht="15" customHeight="1">
      <c r="A19" s="15">
        <v>11</v>
      </c>
      <c r="B19" s="36" t="s">
        <v>190</v>
      </c>
      <c r="C19" s="36" t="s">
        <v>57</v>
      </c>
      <c r="D19" s="40" t="s">
        <v>67</v>
      </c>
      <c r="E19" s="16">
        <v>6</v>
      </c>
      <c r="F19" s="37">
        <v>7</v>
      </c>
      <c r="G19" s="37">
        <f t="shared" si="0"/>
        <v>13</v>
      </c>
      <c r="H19" s="5">
        <f t="shared" si="1"/>
        <v>11</v>
      </c>
      <c r="I19" s="23"/>
    </row>
    <row r="20" spans="1:8" ht="15" customHeight="1">
      <c r="A20" s="15">
        <v>12</v>
      </c>
      <c r="B20" s="7" t="s">
        <v>116</v>
      </c>
      <c r="C20" s="7" t="s">
        <v>18</v>
      </c>
      <c r="D20" s="36" t="s">
        <v>67</v>
      </c>
      <c r="E20" s="17">
        <v>9</v>
      </c>
      <c r="F20" s="37">
        <v>5</v>
      </c>
      <c r="G20" s="37">
        <f t="shared" si="0"/>
        <v>14</v>
      </c>
      <c r="H20" s="5">
        <f t="shared" si="1"/>
        <v>12</v>
      </c>
    </row>
    <row r="21" spans="1:8" ht="15" customHeight="1">
      <c r="A21" s="15">
        <v>13</v>
      </c>
      <c r="B21" s="36" t="s">
        <v>72</v>
      </c>
      <c r="C21" s="36" t="s">
        <v>40</v>
      </c>
      <c r="D21" s="36" t="s">
        <v>67</v>
      </c>
      <c r="E21" s="17">
        <v>3</v>
      </c>
      <c r="F21" s="37">
        <v>13</v>
      </c>
      <c r="G21" s="37">
        <f t="shared" si="0"/>
        <v>16</v>
      </c>
      <c r="H21" s="5">
        <f t="shared" si="1"/>
        <v>13</v>
      </c>
    </row>
    <row r="22" spans="1:8" ht="15" customHeight="1">
      <c r="A22" s="15">
        <v>14</v>
      </c>
      <c r="B22" s="36" t="s">
        <v>96</v>
      </c>
      <c r="C22" s="36" t="s">
        <v>33</v>
      </c>
      <c r="D22" s="36" t="s">
        <v>67</v>
      </c>
      <c r="E22" s="17">
        <v>6</v>
      </c>
      <c r="F22" s="37">
        <v>11</v>
      </c>
      <c r="G22" s="37">
        <f t="shared" si="0"/>
        <v>17</v>
      </c>
      <c r="H22" s="5">
        <f t="shared" si="1"/>
        <v>14</v>
      </c>
    </row>
    <row r="23" spans="1:8" ht="15">
      <c r="A23" s="15">
        <v>15</v>
      </c>
      <c r="B23" s="36" t="s">
        <v>58</v>
      </c>
      <c r="C23" s="36" t="s">
        <v>57</v>
      </c>
      <c r="D23" s="36" t="s">
        <v>67</v>
      </c>
      <c r="E23" s="17">
        <v>9</v>
      </c>
      <c r="F23" s="37">
        <v>9</v>
      </c>
      <c r="G23" s="37">
        <f t="shared" si="0"/>
        <v>18</v>
      </c>
      <c r="H23" s="5">
        <f t="shared" si="1"/>
        <v>15</v>
      </c>
    </row>
    <row r="24" spans="1:8" ht="15" customHeight="1">
      <c r="A24" s="15">
        <v>16</v>
      </c>
      <c r="B24" s="36" t="s">
        <v>71</v>
      </c>
      <c r="C24" s="36" t="s">
        <v>40</v>
      </c>
      <c r="D24" s="36" t="s">
        <v>67</v>
      </c>
      <c r="E24" s="17">
        <v>3</v>
      </c>
      <c r="F24" s="37">
        <v>15</v>
      </c>
      <c r="G24" s="37">
        <f t="shared" si="0"/>
        <v>18</v>
      </c>
      <c r="H24" s="5">
        <f t="shared" si="1"/>
        <v>15</v>
      </c>
    </row>
    <row r="25" spans="1:8" ht="15">
      <c r="A25" s="15">
        <v>17</v>
      </c>
      <c r="B25" s="36" t="s">
        <v>195</v>
      </c>
      <c r="C25" s="36" t="s">
        <v>43</v>
      </c>
      <c r="D25" s="36" t="s">
        <v>67</v>
      </c>
      <c r="E25" s="17">
        <v>3</v>
      </c>
      <c r="F25" s="37">
        <v>16</v>
      </c>
      <c r="G25" s="37">
        <f t="shared" si="0"/>
        <v>19</v>
      </c>
      <c r="H25" s="5">
        <f t="shared" si="1"/>
        <v>17</v>
      </c>
    </row>
    <row r="26" spans="1:8" ht="15">
      <c r="A26" s="15">
        <v>18</v>
      </c>
      <c r="B26" s="36" t="s">
        <v>59</v>
      </c>
      <c r="C26" s="36" t="s">
        <v>57</v>
      </c>
      <c r="D26" s="36" t="s">
        <v>67</v>
      </c>
      <c r="E26" s="17">
        <v>6</v>
      </c>
      <c r="F26" s="37">
        <v>14</v>
      </c>
      <c r="G26" s="37">
        <f t="shared" si="0"/>
        <v>20</v>
      </c>
      <c r="H26" s="5">
        <f t="shared" si="1"/>
        <v>18</v>
      </c>
    </row>
    <row r="27" spans="1:8" ht="15">
      <c r="A27" s="15">
        <v>19</v>
      </c>
      <c r="B27" s="36" t="s">
        <v>85</v>
      </c>
      <c r="C27" s="36" t="s">
        <v>20</v>
      </c>
      <c r="D27" s="36" t="s">
        <v>67</v>
      </c>
      <c r="E27" s="17">
        <v>6</v>
      </c>
      <c r="F27" s="37">
        <v>14</v>
      </c>
      <c r="G27" s="37">
        <f t="shared" si="0"/>
        <v>20</v>
      </c>
      <c r="H27" s="5">
        <f t="shared" si="1"/>
        <v>18</v>
      </c>
    </row>
    <row r="28" spans="1:8" ht="15">
      <c r="A28" s="15">
        <v>20</v>
      </c>
      <c r="B28" s="36" t="s">
        <v>44</v>
      </c>
      <c r="C28" s="36" t="s">
        <v>43</v>
      </c>
      <c r="D28" s="36" t="s">
        <v>67</v>
      </c>
      <c r="E28" s="17">
        <v>0</v>
      </c>
      <c r="F28" s="37">
        <v>21</v>
      </c>
      <c r="G28" s="37">
        <f t="shared" si="0"/>
        <v>21</v>
      </c>
      <c r="H28" s="5">
        <f t="shared" si="1"/>
        <v>20</v>
      </c>
    </row>
    <row r="29" spans="1:8" ht="15">
      <c r="A29" s="15">
        <v>21</v>
      </c>
      <c r="B29" s="36" t="s">
        <v>189</v>
      </c>
      <c r="C29" s="36" t="s">
        <v>57</v>
      </c>
      <c r="D29" s="36" t="s">
        <v>67</v>
      </c>
      <c r="E29" s="17">
        <v>9</v>
      </c>
      <c r="F29" s="37">
        <v>12</v>
      </c>
      <c r="G29" s="37">
        <f t="shared" si="0"/>
        <v>21</v>
      </c>
      <c r="H29" s="5">
        <f t="shared" si="1"/>
        <v>20</v>
      </c>
    </row>
    <row r="30" spans="1:8" ht="15">
      <c r="A30" s="15">
        <v>22</v>
      </c>
      <c r="B30" s="36" t="s">
        <v>100</v>
      </c>
      <c r="C30" s="36" t="s">
        <v>9</v>
      </c>
      <c r="D30" s="36" t="s">
        <v>67</v>
      </c>
      <c r="E30" s="17">
        <v>6</v>
      </c>
      <c r="F30" s="37">
        <v>17</v>
      </c>
      <c r="G30" s="37">
        <f t="shared" si="0"/>
        <v>23</v>
      </c>
      <c r="H30" s="5">
        <f t="shared" si="1"/>
        <v>22</v>
      </c>
    </row>
    <row r="31" spans="1:8" ht="15">
      <c r="A31" s="15">
        <v>23</v>
      </c>
      <c r="B31" s="36" t="s">
        <v>69</v>
      </c>
      <c r="C31" s="36" t="s">
        <v>40</v>
      </c>
      <c r="D31" s="36" t="s">
        <v>67</v>
      </c>
      <c r="E31" s="17">
        <v>3</v>
      </c>
      <c r="F31" s="37">
        <v>21</v>
      </c>
      <c r="G31" s="37">
        <f t="shared" si="0"/>
        <v>24</v>
      </c>
      <c r="H31" s="5">
        <f t="shared" si="1"/>
        <v>23</v>
      </c>
    </row>
    <row r="32" spans="1:8" ht="15">
      <c r="A32" s="15">
        <v>24</v>
      </c>
      <c r="B32" s="36" t="s">
        <v>187</v>
      </c>
      <c r="C32" s="36" t="s">
        <v>57</v>
      </c>
      <c r="D32" s="36" t="s">
        <v>67</v>
      </c>
      <c r="E32" s="17">
        <v>9</v>
      </c>
      <c r="F32" s="37">
        <v>16</v>
      </c>
      <c r="G32" s="37">
        <f t="shared" si="0"/>
        <v>25</v>
      </c>
      <c r="H32" s="5">
        <f t="shared" si="1"/>
        <v>24</v>
      </c>
    </row>
    <row r="33" spans="1:8" ht="15">
      <c r="A33" s="15">
        <v>25</v>
      </c>
      <c r="B33" s="17" t="s">
        <v>95</v>
      </c>
      <c r="C33" s="17" t="s">
        <v>33</v>
      </c>
      <c r="D33" s="36" t="s">
        <v>67</v>
      </c>
      <c r="E33" s="17">
        <v>9</v>
      </c>
      <c r="F33" s="37">
        <v>16</v>
      </c>
      <c r="G33" s="37">
        <f t="shared" si="0"/>
        <v>25</v>
      </c>
      <c r="H33" s="5">
        <f t="shared" si="1"/>
        <v>24</v>
      </c>
    </row>
    <row r="34" spans="1:8" ht="15">
      <c r="A34" s="15">
        <v>26</v>
      </c>
      <c r="B34" s="7" t="s">
        <v>117</v>
      </c>
      <c r="C34" s="7" t="s">
        <v>18</v>
      </c>
      <c r="D34" s="36" t="s">
        <v>67</v>
      </c>
      <c r="E34" s="17">
        <v>9</v>
      </c>
      <c r="F34" s="37">
        <v>18</v>
      </c>
      <c r="G34" s="37">
        <f t="shared" si="0"/>
        <v>27</v>
      </c>
      <c r="H34" s="5">
        <f t="shared" si="1"/>
        <v>26</v>
      </c>
    </row>
    <row r="35" spans="1:8" ht="15">
      <c r="A35" s="15">
        <v>27</v>
      </c>
      <c r="B35" s="17" t="s">
        <v>47</v>
      </c>
      <c r="C35" s="17" t="s">
        <v>43</v>
      </c>
      <c r="D35" s="17" t="s">
        <v>67</v>
      </c>
      <c r="E35" s="17">
        <v>3</v>
      </c>
      <c r="F35" s="37">
        <v>27</v>
      </c>
      <c r="G35" s="37">
        <f t="shared" si="0"/>
        <v>30</v>
      </c>
      <c r="H35" s="5">
        <f t="shared" si="1"/>
        <v>27</v>
      </c>
    </row>
    <row r="36" spans="1:8" ht="15">
      <c r="A36" s="15">
        <v>28</v>
      </c>
      <c r="B36" s="17" t="s">
        <v>63</v>
      </c>
      <c r="C36" s="17" t="s">
        <v>43</v>
      </c>
      <c r="D36" s="17" t="s">
        <v>67</v>
      </c>
      <c r="E36" s="17">
        <v>3</v>
      </c>
      <c r="F36" s="37">
        <v>28</v>
      </c>
      <c r="G36" s="37">
        <f t="shared" si="0"/>
        <v>31</v>
      </c>
      <c r="H36" s="5">
        <f t="shared" si="1"/>
        <v>28</v>
      </c>
    </row>
    <row r="37" spans="1:8" ht="15">
      <c r="A37" s="15">
        <v>29</v>
      </c>
      <c r="B37" s="7" t="s">
        <v>114</v>
      </c>
      <c r="C37" s="7" t="s">
        <v>18</v>
      </c>
      <c r="D37" s="17" t="s">
        <v>67</v>
      </c>
      <c r="E37" s="17">
        <v>9</v>
      </c>
      <c r="F37" s="37">
        <v>26</v>
      </c>
      <c r="G37" s="37">
        <f t="shared" si="0"/>
        <v>35</v>
      </c>
      <c r="H37" s="5">
        <f t="shared" si="1"/>
        <v>29</v>
      </c>
    </row>
    <row r="38" spans="1:8" ht="15">
      <c r="A38" s="14"/>
      <c r="B38" s="27"/>
      <c r="C38" s="27"/>
      <c r="D38" s="13"/>
      <c r="E38" s="13"/>
      <c r="F38" s="38"/>
      <c r="G38" s="38"/>
      <c r="H38" s="26"/>
    </row>
    <row r="39" spans="1:9" ht="15">
      <c r="A39" s="14"/>
      <c r="B39" s="27" t="s">
        <v>182</v>
      </c>
      <c r="C39" s="27"/>
      <c r="D39" s="13"/>
      <c r="E39" s="13"/>
      <c r="F39" s="38"/>
      <c r="G39" s="38"/>
      <c r="H39" s="26"/>
      <c r="I39" s="23"/>
    </row>
    <row r="40" spans="1:9" ht="15" customHeight="1">
      <c r="A40" s="44" t="s">
        <v>10</v>
      </c>
      <c r="B40" s="44" t="s">
        <v>0</v>
      </c>
      <c r="C40" s="44" t="s">
        <v>1</v>
      </c>
      <c r="D40" s="44" t="s">
        <v>64</v>
      </c>
      <c r="E40" s="41" t="s">
        <v>191</v>
      </c>
      <c r="F40" s="41" t="s">
        <v>186</v>
      </c>
      <c r="G40" s="46" t="s">
        <v>2</v>
      </c>
      <c r="H40" s="48" t="s">
        <v>3</v>
      </c>
      <c r="I40" s="23"/>
    </row>
    <row r="41" spans="1:9" ht="15">
      <c r="A41" s="45"/>
      <c r="B41" s="45"/>
      <c r="C41" s="45"/>
      <c r="D41" s="45"/>
      <c r="E41" s="42" t="s">
        <v>197</v>
      </c>
      <c r="F41" s="41" t="s">
        <v>197</v>
      </c>
      <c r="G41" s="47"/>
      <c r="H41" s="48"/>
      <c r="I41" s="23"/>
    </row>
    <row r="42" spans="1:8" ht="15">
      <c r="A42" s="3">
        <v>1</v>
      </c>
      <c r="B42" s="17" t="s">
        <v>78</v>
      </c>
      <c r="C42" s="17" t="s">
        <v>38</v>
      </c>
      <c r="D42" s="17" t="s">
        <v>66</v>
      </c>
      <c r="E42" s="16">
        <v>0</v>
      </c>
      <c r="F42" s="37">
        <v>0</v>
      </c>
      <c r="G42" s="37">
        <f aca="true" t="shared" si="2" ref="G42:G86">E42+F42</f>
        <v>0</v>
      </c>
      <c r="H42" s="5">
        <f aca="true" t="shared" si="3" ref="H42:H86">RANK(G42,$G$42:$G$88,1)</f>
        <v>1</v>
      </c>
    </row>
    <row r="43" spans="1:8" ht="15">
      <c r="A43" s="3">
        <v>2</v>
      </c>
      <c r="B43" s="17" t="s">
        <v>55</v>
      </c>
      <c r="C43" s="17" t="s">
        <v>49</v>
      </c>
      <c r="D43" s="17" t="s">
        <v>66</v>
      </c>
      <c r="E43" s="16">
        <v>0</v>
      </c>
      <c r="F43" s="37">
        <v>0</v>
      </c>
      <c r="G43" s="37">
        <f t="shared" si="2"/>
        <v>0</v>
      </c>
      <c r="H43" s="5">
        <f t="shared" si="3"/>
        <v>1</v>
      </c>
    </row>
    <row r="44" spans="1:8" ht="15">
      <c r="A44" s="3">
        <v>3</v>
      </c>
      <c r="B44" s="7" t="s">
        <v>148</v>
      </c>
      <c r="C44" s="7" t="s">
        <v>31</v>
      </c>
      <c r="D44" s="17" t="s">
        <v>66</v>
      </c>
      <c r="E44" s="17">
        <v>0</v>
      </c>
      <c r="F44" s="37">
        <v>0</v>
      </c>
      <c r="G44" s="37">
        <f t="shared" si="2"/>
        <v>0</v>
      </c>
      <c r="H44" s="5">
        <f t="shared" si="3"/>
        <v>1</v>
      </c>
    </row>
    <row r="45" spans="1:8" ht="15">
      <c r="A45" s="3">
        <v>4</v>
      </c>
      <c r="B45" s="17" t="s">
        <v>21</v>
      </c>
      <c r="C45" s="17" t="s">
        <v>20</v>
      </c>
      <c r="D45" s="17" t="s">
        <v>66</v>
      </c>
      <c r="E45" s="17">
        <v>0</v>
      </c>
      <c r="F45" s="37">
        <v>1</v>
      </c>
      <c r="G45" s="37">
        <f t="shared" si="2"/>
        <v>1</v>
      </c>
      <c r="H45" s="5">
        <f t="shared" si="3"/>
        <v>4</v>
      </c>
    </row>
    <row r="46" spans="1:8" ht="15">
      <c r="A46" s="3">
        <v>5</v>
      </c>
      <c r="B46" s="17" t="s">
        <v>76</v>
      </c>
      <c r="C46" s="17" t="s">
        <v>38</v>
      </c>
      <c r="D46" s="17" t="s">
        <v>66</v>
      </c>
      <c r="E46" s="17">
        <v>0</v>
      </c>
      <c r="F46" s="37">
        <v>1</v>
      </c>
      <c r="G46" s="37">
        <f t="shared" si="2"/>
        <v>1</v>
      </c>
      <c r="H46" s="5">
        <f t="shared" si="3"/>
        <v>4</v>
      </c>
    </row>
    <row r="47" spans="1:8" ht="15">
      <c r="A47" s="3">
        <v>6</v>
      </c>
      <c r="B47" s="17" t="s">
        <v>77</v>
      </c>
      <c r="C47" s="17" t="s">
        <v>38</v>
      </c>
      <c r="D47" s="17" t="s">
        <v>66</v>
      </c>
      <c r="E47" s="17">
        <v>0</v>
      </c>
      <c r="F47" s="37">
        <v>3</v>
      </c>
      <c r="G47" s="37">
        <f t="shared" si="2"/>
        <v>3</v>
      </c>
      <c r="H47" s="5">
        <f t="shared" si="3"/>
        <v>6</v>
      </c>
    </row>
    <row r="48" spans="1:8" ht="15">
      <c r="A48" s="3">
        <v>7</v>
      </c>
      <c r="B48" s="17" t="s">
        <v>34</v>
      </c>
      <c r="C48" s="17" t="s">
        <v>33</v>
      </c>
      <c r="D48" s="17" t="s">
        <v>66</v>
      </c>
      <c r="E48" s="17">
        <v>3</v>
      </c>
      <c r="F48" s="37">
        <v>0</v>
      </c>
      <c r="G48" s="37">
        <f t="shared" si="2"/>
        <v>3</v>
      </c>
      <c r="H48" s="5">
        <f t="shared" si="3"/>
        <v>6</v>
      </c>
    </row>
    <row r="49" spans="1:8" ht="15">
      <c r="A49" s="3">
        <v>8</v>
      </c>
      <c r="B49" s="17" t="s">
        <v>103</v>
      </c>
      <c r="C49" s="17" t="s">
        <v>14</v>
      </c>
      <c r="D49" s="17" t="s">
        <v>66</v>
      </c>
      <c r="E49" s="17">
        <v>3</v>
      </c>
      <c r="F49" s="37">
        <v>1</v>
      </c>
      <c r="G49" s="37">
        <f t="shared" si="2"/>
        <v>4</v>
      </c>
      <c r="H49" s="5">
        <f t="shared" si="3"/>
        <v>8</v>
      </c>
    </row>
    <row r="50" spans="1:8" ht="15">
      <c r="A50" s="3">
        <v>9</v>
      </c>
      <c r="B50" s="17" t="s">
        <v>61</v>
      </c>
      <c r="C50" s="17" t="s">
        <v>33</v>
      </c>
      <c r="D50" s="7" t="s">
        <v>66</v>
      </c>
      <c r="E50" s="17">
        <v>6</v>
      </c>
      <c r="F50" s="37">
        <v>0</v>
      </c>
      <c r="G50" s="37">
        <f t="shared" si="2"/>
        <v>6</v>
      </c>
      <c r="H50" s="5">
        <f t="shared" si="3"/>
        <v>9</v>
      </c>
    </row>
    <row r="51" spans="1:8" ht="15">
      <c r="A51" s="3">
        <v>10</v>
      </c>
      <c r="B51" s="17" t="s">
        <v>93</v>
      </c>
      <c r="C51" s="17" t="s">
        <v>33</v>
      </c>
      <c r="D51" s="17" t="s">
        <v>66</v>
      </c>
      <c r="E51" s="17">
        <v>6</v>
      </c>
      <c r="F51" s="37">
        <v>0</v>
      </c>
      <c r="G51" s="37">
        <f t="shared" si="2"/>
        <v>6</v>
      </c>
      <c r="H51" s="5">
        <f t="shared" si="3"/>
        <v>9</v>
      </c>
    </row>
    <row r="52" spans="1:8" ht="15">
      <c r="A52" s="3">
        <v>11</v>
      </c>
      <c r="B52" s="17" t="s">
        <v>36</v>
      </c>
      <c r="C52" s="17" t="s">
        <v>38</v>
      </c>
      <c r="D52" s="17" t="s">
        <v>66</v>
      </c>
      <c r="E52" s="16">
        <v>6</v>
      </c>
      <c r="F52" s="16">
        <v>0</v>
      </c>
      <c r="G52" s="37">
        <f t="shared" si="2"/>
        <v>6</v>
      </c>
      <c r="H52" s="5">
        <f t="shared" si="3"/>
        <v>9</v>
      </c>
    </row>
    <row r="53" spans="1:8" ht="15">
      <c r="A53" s="3">
        <v>12</v>
      </c>
      <c r="B53" s="17" t="s">
        <v>101</v>
      </c>
      <c r="C53" s="17" t="s">
        <v>9</v>
      </c>
      <c r="D53" s="17" t="s">
        <v>66</v>
      </c>
      <c r="E53" s="17">
        <v>3</v>
      </c>
      <c r="F53" s="37">
        <v>3</v>
      </c>
      <c r="G53" s="37">
        <f t="shared" si="2"/>
        <v>6</v>
      </c>
      <c r="H53" s="5">
        <f t="shared" si="3"/>
        <v>9</v>
      </c>
    </row>
    <row r="54" spans="1:8" ht="15">
      <c r="A54" s="3">
        <v>13</v>
      </c>
      <c r="B54" s="36" t="s">
        <v>192</v>
      </c>
      <c r="C54" s="36" t="s">
        <v>43</v>
      </c>
      <c r="D54" s="36" t="s">
        <v>66</v>
      </c>
      <c r="E54" s="17">
        <v>0</v>
      </c>
      <c r="F54" s="37">
        <v>6</v>
      </c>
      <c r="G54" s="37">
        <f t="shared" si="2"/>
        <v>6</v>
      </c>
      <c r="H54" s="5">
        <f t="shared" si="3"/>
        <v>9</v>
      </c>
    </row>
    <row r="55" spans="1:8" ht="15">
      <c r="A55" s="3">
        <v>14</v>
      </c>
      <c r="B55" s="17" t="s">
        <v>84</v>
      </c>
      <c r="C55" s="17" t="s">
        <v>17</v>
      </c>
      <c r="D55" s="17" t="s">
        <v>66</v>
      </c>
      <c r="E55" s="17">
        <v>0</v>
      </c>
      <c r="F55" s="37">
        <v>7</v>
      </c>
      <c r="G55" s="37">
        <f t="shared" si="2"/>
        <v>7</v>
      </c>
      <c r="H55" s="5">
        <f t="shared" si="3"/>
        <v>14</v>
      </c>
    </row>
    <row r="56" spans="1:8" ht="15">
      <c r="A56" s="3">
        <v>15</v>
      </c>
      <c r="B56" s="17" t="s">
        <v>16</v>
      </c>
      <c r="C56" s="17" t="s">
        <v>17</v>
      </c>
      <c r="D56" s="17" t="s">
        <v>66</v>
      </c>
      <c r="E56" s="17">
        <v>3</v>
      </c>
      <c r="F56" s="37">
        <v>5</v>
      </c>
      <c r="G56" s="37">
        <f t="shared" si="2"/>
        <v>8</v>
      </c>
      <c r="H56" s="5">
        <f t="shared" si="3"/>
        <v>15</v>
      </c>
    </row>
    <row r="57" spans="1:8" ht="15">
      <c r="A57" s="3">
        <v>16</v>
      </c>
      <c r="B57" s="17" t="s">
        <v>79</v>
      </c>
      <c r="C57" s="17" t="s">
        <v>17</v>
      </c>
      <c r="D57" s="17" t="s">
        <v>66</v>
      </c>
      <c r="E57" s="16">
        <v>3</v>
      </c>
      <c r="F57" s="37">
        <v>5</v>
      </c>
      <c r="G57" s="37">
        <f t="shared" si="2"/>
        <v>8</v>
      </c>
      <c r="H57" s="5">
        <f t="shared" si="3"/>
        <v>15</v>
      </c>
    </row>
    <row r="58" spans="1:8" ht="15">
      <c r="A58" s="3">
        <v>17</v>
      </c>
      <c r="B58" s="17" t="s">
        <v>24</v>
      </c>
      <c r="C58" s="17" t="s">
        <v>20</v>
      </c>
      <c r="D58" s="17" t="s">
        <v>66</v>
      </c>
      <c r="E58" s="16">
        <v>3</v>
      </c>
      <c r="F58" s="37">
        <v>5</v>
      </c>
      <c r="G58" s="37">
        <f t="shared" si="2"/>
        <v>8</v>
      </c>
      <c r="H58" s="5">
        <f t="shared" si="3"/>
        <v>15</v>
      </c>
    </row>
    <row r="59" spans="1:8" ht="15">
      <c r="A59" s="3">
        <v>18</v>
      </c>
      <c r="B59" s="7" t="s">
        <v>25</v>
      </c>
      <c r="C59" s="7" t="s">
        <v>31</v>
      </c>
      <c r="D59" s="17" t="s">
        <v>66</v>
      </c>
      <c r="E59" s="17">
        <v>3</v>
      </c>
      <c r="F59" s="37">
        <v>5</v>
      </c>
      <c r="G59" s="37">
        <f t="shared" si="2"/>
        <v>8</v>
      </c>
      <c r="H59" s="5">
        <f t="shared" si="3"/>
        <v>15</v>
      </c>
    </row>
    <row r="60" spans="1:8" ht="15">
      <c r="A60" s="3">
        <v>19</v>
      </c>
      <c r="B60" s="17" t="s">
        <v>35</v>
      </c>
      <c r="C60" s="17" t="s">
        <v>188</v>
      </c>
      <c r="D60" s="17" t="s">
        <v>66</v>
      </c>
      <c r="E60" s="17">
        <v>3</v>
      </c>
      <c r="F60" s="37">
        <v>6</v>
      </c>
      <c r="G60" s="37">
        <f t="shared" si="2"/>
        <v>9</v>
      </c>
      <c r="H60" s="5">
        <f t="shared" si="3"/>
        <v>19</v>
      </c>
    </row>
    <row r="61" spans="1:8" ht="15">
      <c r="A61" s="3">
        <v>20</v>
      </c>
      <c r="B61" s="17" t="s">
        <v>37</v>
      </c>
      <c r="C61" s="17" t="s">
        <v>188</v>
      </c>
      <c r="D61" s="17" t="s">
        <v>66</v>
      </c>
      <c r="E61" s="17">
        <v>0</v>
      </c>
      <c r="F61" s="16">
        <v>10</v>
      </c>
      <c r="G61" s="37">
        <f t="shared" si="2"/>
        <v>10</v>
      </c>
      <c r="H61" s="5">
        <f t="shared" si="3"/>
        <v>20</v>
      </c>
    </row>
    <row r="62" spans="1:8" ht="15">
      <c r="A62" s="3">
        <v>21</v>
      </c>
      <c r="B62" s="7" t="s">
        <v>27</v>
      </c>
      <c r="C62" s="7" t="s">
        <v>31</v>
      </c>
      <c r="D62" s="17" t="s">
        <v>66</v>
      </c>
      <c r="E62" s="17">
        <v>3</v>
      </c>
      <c r="F62" s="37">
        <v>8</v>
      </c>
      <c r="G62" s="37">
        <f t="shared" si="2"/>
        <v>11</v>
      </c>
      <c r="H62" s="5">
        <f t="shared" si="3"/>
        <v>21</v>
      </c>
    </row>
    <row r="63" spans="1:8" ht="15">
      <c r="A63" s="3">
        <v>22</v>
      </c>
      <c r="B63" s="17" t="s">
        <v>89</v>
      </c>
      <c r="C63" s="17" t="s">
        <v>33</v>
      </c>
      <c r="D63" s="17" t="s">
        <v>66</v>
      </c>
      <c r="E63" s="17">
        <v>3</v>
      </c>
      <c r="F63" s="37">
        <v>8</v>
      </c>
      <c r="G63" s="37">
        <f t="shared" si="2"/>
        <v>11</v>
      </c>
      <c r="H63" s="5">
        <f t="shared" si="3"/>
        <v>21</v>
      </c>
    </row>
    <row r="64" spans="1:8" ht="15">
      <c r="A64" s="3">
        <v>23</v>
      </c>
      <c r="B64" s="17" t="s">
        <v>92</v>
      </c>
      <c r="C64" s="17" t="s">
        <v>33</v>
      </c>
      <c r="D64" s="17" t="s">
        <v>66</v>
      </c>
      <c r="E64" s="17">
        <v>6</v>
      </c>
      <c r="F64" s="37">
        <v>5</v>
      </c>
      <c r="G64" s="37">
        <f t="shared" si="2"/>
        <v>11</v>
      </c>
      <c r="H64" s="5">
        <f t="shared" si="3"/>
        <v>21</v>
      </c>
    </row>
    <row r="65" spans="1:8" ht="15">
      <c r="A65" s="3">
        <v>24</v>
      </c>
      <c r="B65" s="17" t="s">
        <v>8</v>
      </c>
      <c r="C65" s="17" t="s">
        <v>9</v>
      </c>
      <c r="D65" s="17" t="s">
        <v>66</v>
      </c>
      <c r="E65" s="17">
        <v>3</v>
      </c>
      <c r="F65" s="37">
        <v>10</v>
      </c>
      <c r="G65" s="37">
        <f t="shared" si="2"/>
        <v>13</v>
      </c>
      <c r="H65" s="5">
        <f t="shared" si="3"/>
        <v>24</v>
      </c>
    </row>
    <row r="66" spans="1:8" ht="15">
      <c r="A66" s="3">
        <v>25</v>
      </c>
      <c r="B66" s="17" t="s">
        <v>99</v>
      </c>
      <c r="C66" s="17" t="s">
        <v>9</v>
      </c>
      <c r="D66" s="17" t="s">
        <v>66</v>
      </c>
      <c r="E66" s="17">
        <v>6</v>
      </c>
      <c r="F66" s="37">
        <v>8</v>
      </c>
      <c r="G66" s="37">
        <f t="shared" si="2"/>
        <v>14</v>
      </c>
      <c r="H66" s="5">
        <f t="shared" si="3"/>
        <v>25</v>
      </c>
    </row>
    <row r="67" spans="1:8" ht="15">
      <c r="A67" s="3">
        <v>26</v>
      </c>
      <c r="B67" s="17" t="s">
        <v>104</v>
      </c>
      <c r="C67" s="17" t="s">
        <v>14</v>
      </c>
      <c r="D67" s="17" t="s">
        <v>66</v>
      </c>
      <c r="E67" s="17">
        <v>9</v>
      </c>
      <c r="F67" s="37">
        <v>5</v>
      </c>
      <c r="G67" s="37">
        <f t="shared" si="2"/>
        <v>14</v>
      </c>
      <c r="H67" s="5">
        <f t="shared" si="3"/>
        <v>25</v>
      </c>
    </row>
    <row r="68" spans="1:8" ht="15">
      <c r="A68" s="3">
        <v>27</v>
      </c>
      <c r="B68" s="17" t="s">
        <v>91</v>
      </c>
      <c r="C68" s="17" t="s">
        <v>33</v>
      </c>
      <c r="D68" s="17" t="s">
        <v>66</v>
      </c>
      <c r="E68" s="17">
        <v>15</v>
      </c>
      <c r="F68" s="37">
        <v>0</v>
      </c>
      <c r="G68" s="37">
        <f t="shared" si="2"/>
        <v>15</v>
      </c>
      <c r="H68" s="5">
        <f t="shared" si="3"/>
        <v>27</v>
      </c>
    </row>
    <row r="69" spans="1:8" ht="15">
      <c r="A69" s="3">
        <v>28</v>
      </c>
      <c r="B69" s="17" t="s">
        <v>90</v>
      </c>
      <c r="C69" s="17" t="s">
        <v>33</v>
      </c>
      <c r="D69" s="7" t="s">
        <v>66</v>
      </c>
      <c r="E69" s="17">
        <v>9</v>
      </c>
      <c r="F69" s="37">
        <v>7</v>
      </c>
      <c r="G69" s="37">
        <f t="shared" si="2"/>
        <v>16</v>
      </c>
      <c r="H69" s="5">
        <f t="shared" si="3"/>
        <v>28</v>
      </c>
    </row>
    <row r="70" spans="1:8" ht="15">
      <c r="A70" s="3">
        <v>29</v>
      </c>
      <c r="B70" s="7" t="s">
        <v>19</v>
      </c>
      <c r="C70" s="7" t="s">
        <v>18</v>
      </c>
      <c r="D70" s="17" t="s">
        <v>66</v>
      </c>
      <c r="E70" s="17">
        <v>6</v>
      </c>
      <c r="F70" s="37">
        <v>10</v>
      </c>
      <c r="G70" s="37">
        <f t="shared" si="2"/>
        <v>16</v>
      </c>
      <c r="H70" s="5">
        <f t="shared" si="3"/>
        <v>28</v>
      </c>
    </row>
    <row r="71" spans="1:8" ht="15">
      <c r="A71" s="3">
        <v>30</v>
      </c>
      <c r="B71" s="17" t="s">
        <v>50</v>
      </c>
      <c r="C71" s="17" t="s">
        <v>49</v>
      </c>
      <c r="D71" s="17" t="s">
        <v>66</v>
      </c>
      <c r="E71" s="16">
        <v>3</v>
      </c>
      <c r="F71" s="37">
        <v>14</v>
      </c>
      <c r="G71" s="37">
        <f t="shared" si="2"/>
        <v>17</v>
      </c>
      <c r="H71" s="5">
        <f t="shared" si="3"/>
        <v>30</v>
      </c>
    </row>
    <row r="72" spans="1:8" ht="15">
      <c r="A72" s="3">
        <v>31</v>
      </c>
      <c r="B72" s="36" t="s">
        <v>42</v>
      </c>
      <c r="C72" s="36" t="s">
        <v>43</v>
      </c>
      <c r="D72" s="36" t="s">
        <v>66</v>
      </c>
      <c r="E72" s="17">
        <v>0</v>
      </c>
      <c r="F72" s="37">
        <v>18</v>
      </c>
      <c r="G72" s="37">
        <f t="shared" si="2"/>
        <v>18</v>
      </c>
      <c r="H72" s="5">
        <f t="shared" si="3"/>
        <v>31</v>
      </c>
    </row>
    <row r="73" spans="1:8" ht="15">
      <c r="A73" s="3">
        <v>32</v>
      </c>
      <c r="B73" s="17" t="s">
        <v>80</v>
      </c>
      <c r="C73" s="17" t="s">
        <v>17</v>
      </c>
      <c r="D73" s="17" t="s">
        <v>66</v>
      </c>
      <c r="E73" s="17">
        <v>3</v>
      </c>
      <c r="F73" s="37">
        <v>16</v>
      </c>
      <c r="G73" s="37">
        <f t="shared" si="2"/>
        <v>19</v>
      </c>
      <c r="H73" s="5">
        <f t="shared" si="3"/>
        <v>32</v>
      </c>
    </row>
    <row r="74" spans="1:8" ht="15">
      <c r="A74" s="3">
        <v>33</v>
      </c>
      <c r="B74" s="7" t="s">
        <v>115</v>
      </c>
      <c r="C74" s="7" t="s">
        <v>18</v>
      </c>
      <c r="D74" s="17" t="s">
        <v>66</v>
      </c>
      <c r="E74" s="17">
        <v>12</v>
      </c>
      <c r="F74" s="37">
        <v>8</v>
      </c>
      <c r="G74" s="37">
        <f t="shared" si="2"/>
        <v>20</v>
      </c>
      <c r="H74" s="5">
        <f t="shared" si="3"/>
        <v>33</v>
      </c>
    </row>
    <row r="75" spans="1:8" ht="15">
      <c r="A75" s="3">
        <v>34</v>
      </c>
      <c r="B75" s="17" t="s">
        <v>87</v>
      </c>
      <c r="C75" s="17" t="s">
        <v>20</v>
      </c>
      <c r="D75" s="17" t="s">
        <v>66</v>
      </c>
      <c r="E75" s="17">
        <v>9</v>
      </c>
      <c r="F75" s="37">
        <v>11</v>
      </c>
      <c r="G75" s="37">
        <f t="shared" si="2"/>
        <v>20</v>
      </c>
      <c r="H75" s="5">
        <f t="shared" si="3"/>
        <v>33</v>
      </c>
    </row>
    <row r="76" spans="1:8" ht="15">
      <c r="A76" s="3">
        <v>35</v>
      </c>
      <c r="B76" s="17" t="s">
        <v>86</v>
      </c>
      <c r="C76" s="17" t="s">
        <v>20</v>
      </c>
      <c r="D76" s="17" t="s">
        <v>66</v>
      </c>
      <c r="E76" s="17">
        <v>9</v>
      </c>
      <c r="F76" s="37">
        <v>12</v>
      </c>
      <c r="G76" s="37">
        <f t="shared" si="2"/>
        <v>21</v>
      </c>
      <c r="H76" s="5">
        <f t="shared" si="3"/>
        <v>35</v>
      </c>
    </row>
    <row r="77" spans="1:8" ht="15">
      <c r="A77" s="3">
        <v>36</v>
      </c>
      <c r="B77" s="17" t="s">
        <v>88</v>
      </c>
      <c r="C77" s="17" t="s">
        <v>20</v>
      </c>
      <c r="D77" s="17" t="s">
        <v>66</v>
      </c>
      <c r="E77" s="17">
        <v>6</v>
      </c>
      <c r="F77" s="37">
        <v>16</v>
      </c>
      <c r="G77" s="37">
        <f t="shared" si="2"/>
        <v>22</v>
      </c>
      <c r="H77" s="5">
        <f t="shared" si="3"/>
        <v>36</v>
      </c>
    </row>
    <row r="78" spans="1:8" ht="15">
      <c r="A78" s="3">
        <v>37</v>
      </c>
      <c r="B78" s="36" t="s">
        <v>22</v>
      </c>
      <c r="C78" s="36" t="s">
        <v>20</v>
      </c>
      <c r="D78" s="36" t="s">
        <v>66</v>
      </c>
      <c r="E78" s="16">
        <v>9</v>
      </c>
      <c r="F78" s="37">
        <v>15</v>
      </c>
      <c r="G78" s="37">
        <f t="shared" si="2"/>
        <v>24</v>
      </c>
      <c r="H78" s="5">
        <f t="shared" si="3"/>
        <v>37</v>
      </c>
    </row>
    <row r="79" spans="1:8" ht="15">
      <c r="A79" s="3">
        <v>38</v>
      </c>
      <c r="B79" s="17" t="s">
        <v>81</v>
      </c>
      <c r="C79" s="17" t="s">
        <v>17</v>
      </c>
      <c r="D79" s="17" t="s">
        <v>66</v>
      </c>
      <c r="E79" s="17">
        <v>9</v>
      </c>
      <c r="F79" s="37">
        <v>15</v>
      </c>
      <c r="G79" s="37">
        <f t="shared" si="2"/>
        <v>24</v>
      </c>
      <c r="H79" s="5">
        <f t="shared" si="3"/>
        <v>37</v>
      </c>
    </row>
    <row r="80" spans="1:8" ht="15">
      <c r="A80" s="3">
        <v>39</v>
      </c>
      <c r="B80" s="17" t="s">
        <v>23</v>
      </c>
      <c r="C80" s="17" t="s">
        <v>20</v>
      </c>
      <c r="D80" s="17" t="s">
        <v>66</v>
      </c>
      <c r="E80" s="17">
        <v>6</v>
      </c>
      <c r="F80" s="37">
        <v>18</v>
      </c>
      <c r="G80" s="37">
        <f t="shared" si="2"/>
        <v>24</v>
      </c>
      <c r="H80" s="5">
        <f t="shared" si="3"/>
        <v>37</v>
      </c>
    </row>
    <row r="81" spans="1:8" ht="15">
      <c r="A81" s="3">
        <v>40</v>
      </c>
      <c r="B81" s="17" t="s">
        <v>51</v>
      </c>
      <c r="C81" s="17" t="s">
        <v>49</v>
      </c>
      <c r="D81" s="17" t="s">
        <v>66</v>
      </c>
      <c r="E81" s="16">
        <v>6</v>
      </c>
      <c r="F81" s="37">
        <v>19</v>
      </c>
      <c r="G81" s="37">
        <f t="shared" si="2"/>
        <v>25</v>
      </c>
      <c r="H81" s="5">
        <f t="shared" si="3"/>
        <v>40</v>
      </c>
    </row>
    <row r="82" spans="1:8" ht="15">
      <c r="A82" s="3">
        <v>41</v>
      </c>
      <c r="B82" s="17" t="s">
        <v>45</v>
      </c>
      <c r="C82" s="17" t="s">
        <v>43</v>
      </c>
      <c r="D82" s="17" t="s">
        <v>65</v>
      </c>
      <c r="E82" s="17">
        <v>3</v>
      </c>
      <c r="F82" s="37">
        <v>23</v>
      </c>
      <c r="G82" s="37">
        <f t="shared" si="2"/>
        <v>26</v>
      </c>
      <c r="H82" s="5">
        <f t="shared" si="3"/>
        <v>41</v>
      </c>
    </row>
    <row r="83" spans="1:8" ht="15">
      <c r="A83" s="3">
        <v>42</v>
      </c>
      <c r="B83" s="17" t="s">
        <v>39</v>
      </c>
      <c r="C83" s="17" t="s">
        <v>40</v>
      </c>
      <c r="D83" s="17" t="s">
        <v>66</v>
      </c>
      <c r="E83" s="17">
        <v>15</v>
      </c>
      <c r="F83" s="37">
        <v>12</v>
      </c>
      <c r="G83" s="37">
        <f t="shared" si="2"/>
        <v>27</v>
      </c>
      <c r="H83" s="5">
        <f t="shared" si="3"/>
        <v>42</v>
      </c>
    </row>
    <row r="84" spans="1:8" ht="15">
      <c r="A84" s="3">
        <v>43</v>
      </c>
      <c r="B84" s="17" t="s">
        <v>46</v>
      </c>
      <c r="C84" s="17" t="s">
        <v>43</v>
      </c>
      <c r="D84" s="17" t="s">
        <v>66</v>
      </c>
      <c r="E84" s="17">
        <v>6</v>
      </c>
      <c r="F84" s="37">
        <v>27</v>
      </c>
      <c r="G84" s="37">
        <f t="shared" si="2"/>
        <v>33</v>
      </c>
      <c r="H84" s="5">
        <f t="shared" si="3"/>
        <v>43</v>
      </c>
    </row>
    <row r="85" spans="1:8" ht="15">
      <c r="A85" s="3">
        <v>44</v>
      </c>
      <c r="B85" s="17" t="s">
        <v>70</v>
      </c>
      <c r="C85" s="17" t="s">
        <v>40</v>
      </c>
      <c r="D85" s="17" t="s">
        <v>66</v>
      </c>
      <c r="E85" s="17">
        <v>15</v>
      </c>
      <c r="F85" s="37">
        <v>21</v>
      </c>
      <c r="G85" s="37">
        <f t="shared" si="2"/>
        <v>36</v>
      </c>
      <c r="H85" s="5">
        <f t="shared" si="3"/>
        <v>44</v>
      </c>
    </row>
    <row r="86" spans="1:8" ht="15">
      <c r="A86" s="3">
        <v>45</v>
      </c>
      <c r="B86" s="17" t="s">
        <v>110</v>
      </c>
      <c r="C86" s="17" t="s">
        <v>49</v>
      </c>
      <c r="D86" s="17" t="s">
        <v>66</v>
      </c>
      <c r="E86" s="17">
        <v>15</v>
      </c>
      <c r="F86" s="37">
        <v>22</v>
      </c>
      <c r="G86" s="37">
        <f t="shared" si="2"/>
        <v>37</v>
      </c>
      <c r="H86" s="5">
        <f t="shared" si="3"/>
        <v>45</v>
      </c>
    </row>
    <row r="87" spans="1:8" ht="15">
      <c r="A87" s="3">
        <v>46</v>
      </c>
      <c r="B87" s="17" t="s">
        <v>56</v>
      </c>
      <c r="C87" s="17" t="s">
        <v>49</v>
      </c>
      <c r="D87" s="17" t="s">
        <v>66</v>
      </c>
      <c r="E87" s="16">
        <v>3</v>
      </c>
      <c r="F87" s="16" t="s">
        <v>194</v>
      </c>
      <c r="G87" s="16" t="s">
        <v>74</v>
      </c>
      <c r="H87" s="5"/>
    </row>
    <row r="88" spans="1:8" ht="15">
      <c r="A88" s="3">
        <v>47</v>
      </c>
      <c r="B88" s="36" t="s">
        <v>154</v>
      </c>
      <c r="C88" s="36" t="s">
        <v>193</v>
      </c>
      <c r="D88" s="17" t="s">
        <v>65</v>
      </c>
      <c r="E88" s="16">
        <v>0</v>
      </c>
      <c r="F88" s="16" t="s">
        <v>194</v>
      </c>
      <c r="G88" s="16" t="s">
        <v>74</v>
      </c>
      <c r="H88" s="5"/>
    </row>
    <row r="90" spans="2:5" ht="15">
      <c r="B90" t="s">
        <v>198</v>
      </c>
      <c r="E90" t="s">
        <v>199</v>
      </c>
    </row>
  </sheetData>
  <sheetProtection password="CC6F" sheet="1"/>
  <mergeCells count="12">
    <mergeCell ref="A7:A8"/>
    <mergeCell ref="B7:B8"/>
    <mergeCell ref="C7:C8"/>
    <mergeCell ref="D7:D8"/>
    <mergeCell ref="G7:G8"/>
    <mergeCell ref="H7:H8"/>
    <mergeCell ref="A40:A41"/>
    <mergeCell ref="B40:B41"/>
    <mergeCell ref="C40:C41"/>
    <mergeCell ref="D40:D41"/>
    <mergeCell ref="G40:G41"/>
    <mergeCell ref="H40:H41"/>
  </mergeCells>
  <printOptions/>
  <pageMargins left="0.35433070866141736" right="0.35433070866141736" top="0.1968503937007874" bottom="0.1968503937007874" header="0.5118110236220472" footer="0.5118110236220472"/>
  <pageSetup fitToWidth="0" fitToHeight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3:Q70"/>
  <sheetViews>
    <sheetView zoomScalePageLayoutView="0" workbookViewId="0" topLeftCell="A10">
      <selection activeCell="L7" sqref="L7"/>
    </sheetView>
  </sheetViews>
  <sheetFormatPr defaultColWidth="9.140625" defaultRowHeight="15"/>
  <cols>
    <col min="2" max="2" width="24.00390625" style="0" customWidth="1"/>
    <col min="3" max="3" width="17.7109375" style="0" customWidth="1"/>
    <col min="4" max="4" width="9.140625" style="20" hidden="1" customWidth="1"/>
    <col min="5" max="5" width="9.140625" style="0" hidden="1" customWidth="1"/>
    <col min="6" max="6" width="3.8515625" style="0" hidden="1" customWidth="1"/>
    <col min="7" max="7" width="10.00390625" style="0" customWidth="1"/>
    <col min="8" max="8" width="7.140625" style="0" customWidth="1"/>
    <col min="9" max="9" width="10.421875" style="0" customWidth="1"/>
    <col min="10" max="10" width="9.7109375" style="0" customWidth="1"/>
    <col min="11" max="11" width="8.00390625" style="0" customWidth="1"/>
  </cols>
  <sheetData>
    <row r="3" spans="2:11" ht="15.75">
      <c r="B3" s="9"/>
      <c r="C3" s="9"/>
      <c r="D3" s="19"/>
      <c r="E3" s="9"/>
      <c r="F3" s="9"/>
      <c r="G3" s="9"/>
      <c r="H3" s="9"/>
      <c r="I3" s="9"/>
      <c r="J3" s="9"/>
      <c r="K3" s="9"/>
    </row>
    <row r="4" spans="2:11" ht="15.75">
      <c r="B4" s="9"/>
      <c r="C4" s="9"/>
      <c r="D4" s="19"/>
      <c r="E4" s="9"/>
      <c r="F4" s="9"/>
      <c r="G4" s="9"/>
      <c r="H4" s="9"/>
      <c r="I4" s="9"/>
      <c r="J4" s="9"/>
      <c r="K4" s="9"/>
    </row>
    <row r="6" spans="1:10" ht="15">
      <c r="A6" s="31" t="s">
        <v>171</v>
      </c>
      <c r="B6" s="31" t="s">
        <v>180</v>
      </c>
      <c r="C6" s="31" t="s">
        <v>181</v>
      </c>
      <c r="D6" s="32"/>
      <c r="J6" s="43">
        <v>0.00017361111111111112</v>
      </c>
    </row>
    <row r="7" spans="1:11" ht="15">
      <c r="A7" s="51" t="s">
        <v>10</v>
      </c>
      <c r="B7" s="51" t="s">
        <v>0</v>
      </c>
      <c r="C7" s="51" t="s">
        <v>1</v>
      </c>
      <c r="D7" s="51" t="s">
        <v>7</v>
      </c>
      <c r="E7" s="51" t="s">
        <v>64</v>
      </c>
      <c r="F7" s="51" t="s">
        <v>11</v>
      </c>
      <c r="G7" s="49" t="s">
        <v>200</v>
      </c>
      <c r="H7" s="49"/>
      <c r="I7" s="49"/>
      <c r="J7" s="49"/>
      <c r="K7" s="50" t="s">
        <v>3</v>
      </c>
    </row>
    <row r="8" spans="1:11" ht="30" customHeight="1">
      <c r="A8" s="51"/>
      <c r="B8" s="51"/>
      <c r="C8" s="51"/>
      <c r="D8" s="51"/>
      <c r="E8" s="51"/>
      <c r="F8" s="51"/>
      <c r="G8" s="2" t="s">
        <v>4</v>
      </c>
      <c r="H8" s="2" t="s">
        <v>5</v>
      </c>
      <c r="I8" s="2" t="s">
        <v>6</v>
      </c>
      <c r="J8" s="2" t="s">
        <v>2</v>
      </c>
      <c r="K8" s="50"/>
    </row>
    <row r="9" spans="1:11" ht="14.25" customHeight="1">
      <c r="A9" s="15">
        <v>1</v>
      </c>
      <c r="B9" s="17" t="s">
        <v>44</v>
      </c>
      <c r="C9" s="17" t="s">
        <v>43</v>
      </c>
      <c r="D9" s="21">
        <v>1</v>
      </c>
      <c r="E9" s="17" t="s">
        <v>67</v>
      </c>
      <c r="F9" s="17" t="s">
        <v>13</v>
      </c>
      <c r="G9" s="11">
        <v>0.0017476851851851852</v>
      </c>
      <c r="H9" s="17">
        <v>0</v>
      </c>
      <c r="I9" s="6">
        <f aca="true" t="shared" si="0" ref="I9:I33">H9*$J$6</f>
        <v>0</v>
      </c>
      <c r="J9" s="10">
        <f aca="true" t="shared" si="1" ref="J9:J33">SUM(I9,G9)</f>
        <v>0.0017476851851851852</v>
      </c>
      <c r="K9" s="5">
        <f>RANK(J9,$J$9:$J$33,1)</f>
        <v>1</v>
      </c>
    </row>
    <row r="10" spans="1:11" ht="14.25" customHeight="1">
      <c r="A10" s="15">
        <v>2</v>
      </c>
      <c r="B10" s="17" t="s">
        <v>97</v>
      </c>
      <c r="C10" s="17" t="s">
        <v>9</v>
      </c>
      <c r="D10" s="21">
        <v>1</v>
      </c>
      <c r="E10" s="17" t="s">
        <v>67</v>
      </c>
      <c r="F10" s="17" t="s">
        <v>13</v>
      </c>
      <c r="G10" s="11">
        <v>0.0018055555555555557</v>
      </c>
      <c r="H10" s="17">
        <v>0</v>
      </c>
      <c r="I10" s="6">
        <f t="shared" si="0"/>
        <v>0</v>
      </c>
      <c r="J10" s="10">
        <f t="shared" si="1"/>
        <v>0.0018055555555555557</v>
      </c>
      <c r="K10" s="5">
        <f aca="true" t="shared" si="2" ref="K10:K33">RANK(J10,$J$9:$J$33,1)</f>
        <v>2</v>
      </c>
    </row>
    <row r="11" spans="1:11" ht="14.25" customHeight="1">
      <c r="A11" s="15">
        <v>3</v>
      </c>
      <c r="B11" s="16" t="s">
        <v>145</v>
      </c>
      <c r="C11" s="17" t="s">
        <v>60</v>
      </c>
      <c r="D11" s="21">
        <v>1</v>
      </c>
      <c r="E11" s="17" t="s">
        <v>67</v>
      </c>
      <c r="F11" s="16" t="s">
        <v>13</v>
      </c>
      <c r="G11" s="6">
        <v>0.0018750000000000001</v>
      </c>
      <c r="H11" s="17">
        <v>0</v>
      </c>
      <c r="I11" s="6">
        <f t="shared" si="0"/>
        <v>0</v>
      </c>
      <c r="J11" s="10">
        <f t="shared" si="1"/>
        <v>0.0018750000000000001</v>
      </c>
      <c r="K11" s="5">
        <f t="shared" si="2"/>
        <v>3</v>
      </c>
    </row>
    <row r="12" spans="1:11" ht="14.25" customHeight="1">
      <c r="A12" s="15">
        <v>4</v>
      </c>
      <c r="B12" s="17" t="s">
        <v>41</v>
      </c>
      <c r="C12" s="17" t="s">
        <v>40</v>
      </c>
      <c r="D12" s="21">
        <v>1</v>
      </c>
      <c r="E12" s="17" t="s">
        <v>67</v>
      </c>
      <c r="F12" s="17" t="s">
        <v>13</v>
      </c>
      <c r="G12" s="11">
        <v>0.0019097222222222222</v>
      </c>
      <c r="H12" s="17">
        <v>0</v>
      </c>
      <c r="I12" s="6">
        <f t="shared" si="0"/>
        <v>0</v>
      </c>
      <c r="J12" s="10">
        <f t="shared" si="1"/>
        <v>0.0019097222222222222</v>
      </c>
      <c r="K12" s="5">
        <f t="shared" si="2"/>
        <v>4</v>
      </c>
    </row>
    <row r="13" spans="1:11" ht="14.25" customHeight="1">
      <c r="A13" s="15">
        <v>5</v>
      </c>
      <c r="B13" s="17" t="s">
        <v>136</v>
      </c>
      <c r="C13" s="17" t="s">
        <v>60</v>
      </c>
      <c r="D13" s="21">
        <v>1</v>
      </c>
      <c r="E13" s="17" t="s">
        <v>67</v>
      </c>
      <c r="F13" s="16" t="s">
        <v>13</v>
      </c>
      <c r="G13" s="6">
        <v>0.001979166666666667</v>
      </c>
      <c r="H13" s="17">
        <v>0</v>
      </c>
      <c r="I13" s="6">
        <f t="shared" si="0"/>
        <v>0</v>
      </c>
      <c r="J13" s="10">
        <f t="shared" si="1"/>
        <v>0.001979166666666667</v>
      </c>
      <c r="K13" s="5">
        <f t="shared" si="2"/>
        <v>5</v>
      </c>
    </row>
    <row r="14" spans="1:11" ht="14.25" customHeight="1">
      <c r="A14" s="15">
        <v>6</v>
      </c>
      <c r="B14" s="17" t="s">
        <v>72</v>
      </c>
      <c r="C14" s="17" t="s">
        <v>40</v>
      </c>
      <c r="D14" s="21">
        <v>1</v>
      </c>
      <c r="E14" s="17" t="s">
        <v>67</v>
      </c>
      <c r="F14" s="17" t="s">
        <v>13</v>
      </c>
      <c r="G14" s="11">
        <v>0.001990740740740741</v>
      </c>
      <c r="H14" s="17">
        <v>0</v>
      </c>
      <c r="I14" s="6">
        <f t="shared" si="0"/>
        <v>0</v>
      </c>
      <c r="J14" s="10">
        <f t="shared" si="1"/>
        <v>0.001990740740740741</v>
      </c>
      <c r="K14" s="5">
        <f t="shared" si="2"/>
        <v>6</v>
      </c>
    </row>
    <row r="15" spans="1:11" ht="14.25" customHeight="1">
      <c r="A15" s="15">
        <v>7</v>
      </c>
      <c r="B15" s="16" t="s">
        <v>140</v>
      </c>
      <c r="C15" s="17" t="s">
        <v>60</v>
      </c>
      <c r="D15" s="21">
        <v>1</v>
      </c>
      <c r="E15" s="17" t="s">
        <v>67</v>
      </c>
      <c r="F15" s="16" t="s">
        <v>13</v>
      </c>
      <c r="G15" s="6">
        <v>0.0020486111111111113</v>
      </c>
      <c r="H15" s="17">
        <v>0</v>
      </c>
      <c r="I15" s="6">
        <f t="shared" si="0"/>
        <v>0</v>
      </c>
      <c r="J15" s="10">
        <f t="shared" si="1"/>
        <v>0.0020486111111111113</v>
      </c>
      <c r="K15" s="5">
        <f t="shared" si="2"/>
        <v>7</v>
      </c>
    </row>
    <row r="16" spans="1:11" ht="14.25" customHeight="1">
      <c r="A16" s="15">
        <v>8</v>
      </c>
      <c r="B16" s="7" t="s">
        <v>123</v>
      </c>
      <c r="C16" s="7" t="s">
        <v>60</v>
      </c>
      <c r="D16" s="21">
        <v>1</v>
      </c>
      <c r="E16" s="17" t="s">
        <v>67</v>
      </c>
      <c r="F16" s="17" t="s">
        <v>13</v>
      </c>
      <c r="G16" s="6">
        <v>0.0020717592592592593</v>
      </c>
      <c r="H16" s="17">
        <v>0</v>
      </c>
      <c r="I16" s="6">
        <f t="shared" si="0"/>
        <v>0</v>
      </c>
      <c r="J16" s="10">
        <f t="shared" si="1"/>
        <v>0.0020717592592592593</v>
      </c>
      <c r="K16" s="5">
        <f t="shared" si="2"/>
        <v>8</v>
      </c>
    </row>
    <row r="17" spans="1:11" ht="14.25" customHeight="1">
      <c r="A17" s="15">
        <v>9</v>
      </c>
      <c r="B17" s="17" t="s">
        <v>134</v>
      </c>
      <c r="C17" s="17" t="s">
        <v>60</v>
      </c>
      <c r="D17" s="21">
        <v>1</v>
      </c>
      <c r="E17" s="17" t="s">
        <v>67</v>
      </c>
      <c r="F17" s="17" t="s">
        <v>13</v>
      </c>
      <c r="G17" s="6">
        <v>0.0020717592592592593</v>
      </c>
      <c r="H17" s="17">
        <v>0</v>
      </c>
      <c r="I17" s="6">
        <f t="shared" si="0"/>
        <v>0</v>
      </c>
      <c r="J17" s="10">
        <f t="shared" si="1"/>
        <v>0.0020717592592592593</v>
      </c>
      <c r="K17" s="5">
        <f t="shared" si="2"/>
        <v>8</v>
      </c>
    </row>
    <row r="18" spans="1:11" ht="14.25" customHeight="1">
      <c r="A18" s="15">
        <v>10</v>
      </c>
      <c r="B18" s="17" t="s">
        <v>131</v>
      </c>
      <c r="C18" s="17" t="s">
        <v>60</v>
      </c>
      <c r="D18" s="21">
        <v>1</v>
      </c>
      <c r="E18" s="17" t="s">
        <v>67</v>
      </c>
      <c r="F18" s="17" t="s">
        <v>126</v>
      </c>
      <c r="G18" s="6">
        <v>0.0019444444444444442</v>
      </c>
      <c r="H18" s="17">
        <v>1</v>
      </c>
      <c r="I18" s="6">
        <f t="shared" si="0"/>
        <v>0.00017361111111111112</v>
      </c>
      <c r="J18" s="10">
        <f t="shared" si="1"/>
        <v>0.0021180555555555553</v>
      </c>
      <c r="K18" s="5">
        <f t="shared" si="2"/>
        <v>10</v>
      </c>
    </row>
    <row r="19" spans="1:11" ht="14.25" customHeight="1">
      <c r="A19" s="15">
        <v>11</v>
      </c>
      <c r="B19" s="17" t="s">
        <v>109</v>
      </c>
      <c r="C19" s="17" t="s">
        <v>49</v>
      </c>
      <c r="D19" s="21">
        <v>1</v>
      </c>
      <c r="E19" s="17" t="s">
        <v>67</v>
      </c>
      <c r="F19" s="17" t="s">
        <v>13</v>
      </c>
      <c r="G19" s="11">
        <v>0.0021759259259259258</v>
      </c>
      <c r="H19" s="17">
        <v>0</v>
      </c>
      <c r="I19" s="6">
        <f t="shared" si="0"/>
        <v>0</v>
      </c>
      <c r="J19" s="10">
        <f t="shared" si="1"/>
        <v>0.0021759259259259258</v>
      </c>
      <c r="K19" s="5">
        <f t="shared" si="2"/>
        <v>11</v>
      </c>
    </row>
    <row r="20" spans="1:11" ht="14.25" customHeight="1">
      <c r="A20" s="15">
        <v>12</v>
      </c>
      <c r="B20" s="16" t="s">
        <v>139</v>
      </c>
      <c r="C20" s="17" t="s">
        <v>60</v>
      </c>
      <c r="D20" s="21">
        <v>1</v>
      </c>
      <c r="E20" s="17" t="s">
        <v>67</v>
      </c>
      <c r="F20" s="16" t="s">
        <v>13</v>
      </c>
      <c r="G20" s="6">
        <v>0.0021874999999999998</v>
      </c>
      <c r="H20" s="17">
        <v>0</v>
      </c>
      <c r="I20" s="6">
        <f t="shared" si="0"/>
        <v>0</v>
      </c>
      <c r="J20" s="10">
        <f t="shared" si="1"/>
        <v>0.0021874999999999998</v>
      </c>
      <c r="K20" s="5">
        <f t="shared" si="2"/>
        <v>12</v>
      </c>
    </row>
    <row r="21" spans="1:11" ht="14.25" customHeight="1">
      <c r="A21" s="15">
        <v>13</v>
      </c>
      <c r="B21" s="17" t="s">
        <v>132</v>
      </c>
      <c r="C21" s="17" t="s">
        <v>60</v>
      </c>
      <c r="D21" s="21">
        <v>1</v>
      </c>
      <c r="E21" s="17" t="s">
        <v>67</v>
      </c>
      <c r="F21" s="17" t="s">
        <v>126</v>
      </c>
      <c r="G21" s="6">
        <v>0.0022685185185185182</v>
      </c>
      <c r="H21" s="17">
        <v>0</v>
      </c>
      <c r="I21" s="6">
        <f t="shared" si="0"/>
        <v>0</v>
      </c>
      <c r="J21" s="10">
        <f t="shared" si="1"/>
        <v>0.0022685185185185182</v>
      </c>
      <c r="K21" s="5">
        <f t="shared" si="2"/>
        <v>13</v>
      </c>
    </row>
    <row r="22" spans="1:11" ht="14.25" customHeight="1">
      <c r="A22" s="15">
        <v>14</v>
      </c>
      <c r="B22" s="17" t="s">
        <v>177</v>
      </c>
      <c r="C22" s="16" t="s">
        <v>179</v>
      </c>
      <c r="D22" s="3">
        <v>1</v>
      </c>
      <c r="E22" s="17" t="s">
        <v>67</v>
      </c>
      <c r="F22" s="17" t="s">
        <v>13</v>
      </c>
      <c r="G22" s="11">
        <v>0.0023263888888888887</v>
      </c>
      <c r="H22" s="17">
        <v>0</v>
      </c>
      <c r="I22" s="6">
        <f t="shared" si="0"/>
        <v>0</v>
      </c>
      <c r="J22" s="10">
        <f t="shared" si="1"/>
        <v>0.0023263888888888887</v>
      </c>
      <c r="K22" s="5">
        <f t="shared" si="2"/>
        <v>14</v>
      </c>
    </row>
    <row r="23" spans="1:11" ht="14.25" customHeight="1">
      <c r="A23" s="15">
        <v>15</v>
      </c>
      <c r="B23" s="17" t="s">
        <v>133</v>
      </c>
      <c r="C23" s="17" t="s">
        <v>60</v>
      </c>
      <c r="D23" s="21">
        <v>1</v>
      </c>
      <c r="E23" s="17" t="s">
        <v>67</v>
      </c>
      <c r="F23" s="17" t="s">
        <v>13</v>
      </c>
      <c r="G23" s="6">
        <v>0.0022222222222222222</v>
      </c>
      <c r="H23" s="17">
        <v>1</v>
      </c>
      <c r="I23" s="6">
        <f t="shared" si="0"/>
        <v>0.00017361111111111112</v>
      </c>
      <c r="J23" s="10">
        <f t="shared" si="1"/>
        <v>0.002395833333333333</v>
      </c>
      <c r="K23" s="5">
        <f t="shared" si="2"/>
        <v>15</v>
      </c>
    </row>
    <row r="24" spans="1:11" ht="14.25" customHeight="1">
      <c r="A24" s="15">
        <v>16</v>
      </c>
      <c r="B24" s="17" t="s">
        <v>135</v>
      </c>
      <c r="C24" s="17" t="s">
        <v>60</v>
      </c>
      <c r="D24" s="21">
        <v>1</v>
      </c>
      <c r="E24" s="17" t="s">
        <v>67</v>
      </c>
      <c r="F24" s="16" t="s">
        <v>13</v>
      </c>
      <c r="G24" s="6">
        <v>0.0022800925925925927</v>
      </c>
      <c r="H24" s="17">
        <v>1</v>
      </c>
      <c r="I24" s="6">
        <f t="shared" si="0"/>
        <v>0.00017361111111111112</v>
      </c>
      <c r="J24" s="10">
        <f t="shared" si="1"/>
        <v>0.0024537037037037036</v>
      </c>
      <c r="K24" s="5">
        <f t="shared" si="2"/>
        <v>16</v>
      </c>
    </row>
    <row r="25" spans="1:11" ht="14.25" customHeight="1">
      <c r="A25" s="15">
        <v>17</v>
      </c>
      <c r="B25" s="17" t="s">
        <v>82</v>
      </c>
      <c r="C25" s="17" t="s">
        <v>17</v>
      </c>
      <c r="D25" s="21">
        <v>1</v>
      </c>
      <c r="E25" s="17" t="s">
        <v>67</v>
      </c>
      <c r="F25" s="17" t="s">
        <v>13</v>
      </c>
      <c r="G25" s="6">
        <v>0.0020370370370370373</v>
      </c>
      <c r="H25" s="17">
        <v>3</v>
      </c>
      <c r="I25" s="6">
        <f t="shared" si="0"/>
        <v>0.0005208333333333333</v>
      </c>
      <c r="J25" s="10">
        <f t="shared" si="1"/>
        <v>0.0025578703703703705</v>
      </c>
      <c r="K25" s="5">
        <f t="shared" si="2"/>
        <v>17</v>
      </c>
    </row>
    <row r="26" spans="1:11" ht="14.25" customHeight="1">
      <c r="A26" s="15">
        <v>18</v>
      </c>
      <c r="B26" s="7" t="s">
        <v>172</v>
      </c>
      <c r="C26" s="7" t="s">
        <v>60</v>
      </c>
      <c r="D26" s="21">
        <v>1</v>
      </c>
      <c r="E26" s="17" t="s">
        <v>67</v>
      </c>
      <c r="F26" s="17" t="s">
        <v>13</v>
      </c>
      <c r="G26" s="6">
        <v>0.0025925925925925925</v>
      </c>
      <c r="H26" s="17">
        <v>0</v>
      </c>
      <c r="I26" s="6">
        <f t="shared" si="0"/>
        <v>0</v>
      </c>
      <c r="J26" s="10">
        <f t="shared" si="1"/>
        <v>0.0025925925925925925</v>
      </c>
      <c r="K26" s="5">
        <f t="shared" si="2"/>
        <v>18</v>
      </c>
    </row>
    <row r="27" spans="1:11" ht="14.25" customHeight="1">
      <c r="A27" s="15">
        <v>19</v>
      </c>
      <c r="B27" s="16" t="s">
        <v>147</v>
      </c>
      <c r="C27" s="17" t="s">
        <v>60</v>
      </c>
      <c r="D27" s="21">
        <v>1</v>
      </c>
      <c r="E27" s="17" t="s">
        <v>67</v>
      </c>
      <c r="F27" s="16" t="s">
        <v>13</v>
      </c>
      <c r="G27" s="6">
        <v>0.002372685185185185</v>
      </c>
      <c r="H27" s="17">
        <v>2</v>
      </c>
      <c r="I27" s="6">
        <f t="shared" si="0"/>
        <v>0.00034722222222222224</v>
      </c>
      <c r="J27" s="10">
        <f t="shared" si="1"/>
        <v>0.0027199074074074074</v>
      </c>
      <c r="K27" s="5">
        <f t="shared" si="2"/>
        <v>19</v>
      </c>
    </row>
    <row r="28" spans="1:11" ht="14.25" customHeight="1">
      <c r="A28" s="15">
        <v>20</v>
      </c>
      <c r="B28" s="17" t="s">
        <v>138</v>
      </c>
      <c r="C28" s="17" t="s">
        <v>60</v>
      </c>
      <c r="D28" s="21">
        <v>1</v>
      </c>
      <c r="E28" s="17" t="s">
        <v>67</v>
      </c>
      <c r="F28" s="16" t="s">
        <v>13</v>
      </c>
      <c r="G28" s="6">
        <v>0.002847222222222222</v>
      </c>
      <c r="H28" s="17">
        <v>0</v>
      </c>
      <c r="I28" s="6">
        <f t="shared" si="0"/>
        <v>0</v>
      </c>
      <c r="J28" s="10">
        <f t="shared" si="1"/>
        <v>0.002847222222222222</v>
      </c>
      <c r="K28" s="5">
        <f t="shared" si="2"/>
        <v>20</v>
      </c>
    </row>
    <row r="29" spans="1:11" ht="14.25" customHeight="1">
      <c r="A29" s="15">
        <v>21</v>
      </c>
      <c r="B29" s="17" t="s">
        <v>83</v>
      </c>
      <c r="C29" s="17" t="s">
        <v>17</v>
      </c>
      <c r="D29" s="21">
        <v>1</v>
      </c>
      <c r="E29" s="17" t="s">
        <v>67</v>
      </c>
      <c r="F29" s="17" t="s">
        <v>13</v>
      </c>
      <c r="G29" s="6">
        <v>0.0024421296296296296</v>
      </c>
      <c r="H29" s="17">
        <v>3</v>
      </c>
      <c r="I29" s="6">
        <f t="shared" si="0"/>
        <v>0.0005208333333333333</v>
      </c>
      <c r="J29" s="10">
        <f t="shared" si="1"/>
        <v>0.002962962962962963</v>
      </c>
      <c r="K29" s="5">
        <f t="shared" si="2"/>
        <v>21</v>
      </c>
    </row>
    <row r="30" spans="1:11" ht="14.25" customHeight="1">
      <c r="A30" s="15">
        <v>22</v>
      </c>
      <c r="B30" s="17" t="s">
        <v>173</v>
      </c>
      <c r="C30" s="17" t="s">
        <v>60</v>
      </c>
      <c r="D30" s="21">
        <v>1</v>
      </c>
      <c r="E30" s="17" t="s">
        <v>67</v>
      </c>
      <c r="F30" s="17" t="s">
        <v>13</v>
      </c>
      <c r="G30" s="6">
        <v>0.0031134259259259257</v>
      </c>
      <c r="H30" s="17">
        <v>0</v>
      </c>
      <c r="I30" s="6">
        <f t="shared" si="0"/>
        <v>0</v>
      </c>
      <c r="J30" s="10">
        <f t="shared" si="1"/>
        <v>0.0031134259259259257</v>
      </c>
      <c r="K30" s="5">
        <f t="shared" si="2"/>
        <v>22</v>
      </c>
    </row>
    <row r="31" spans="1:11" ht="14.25" customHeight="1">
      <c r="A31" s="15">
        <v>23</v>
      </c>
      <c r="B31" s="17" t="s">
        <v>102</v>
      </c>
      <c r="C31" s="17" t="s">
        <v>14</v>
      </c>
      <c r="D31" s="21">
        <v>1</v>
      </c>
      <c r="E31" s="17" t="s">
        <v>67</v>
      </c>
      <c r="F31" s="17" t="s">
        <v>13</v>
      </c>
      <c r="G31" s="11">
        <v>0.003136574074074074</v>
      </c>
      <c r="H31" s="17">
        <v>0</v>
      </c>
      <c r="I31" s="6">
        <f t="shared" si="0"/>
        <v>0</v>
      </c>
      <c r="J31" s="10">
        <f t="shared" si="1"/>
        <v>0.003136574074074074</v>
      </c>
      <c r="K31" s="5">
        <f t="shared" si="2"/>
        <v>23</v>
      </c>
    </row>
    <row r="32" spans="1:11" ht="14.25" customHeight="1">
      <c r="A32" s="3">
        <v>24</v>
      </c>
      <c r="B32" s="17" t="s">
        <v>178</v>
      </c>
      <c r="C32" s="16" t="s">
        <v>179</v>
      </c>
      <c r="D32" s="3">
        <v>1</v>
      </c>
      <c r="E32" s="17" t="s">
        <v>67</v>
      </c>
      <c r="F32" s="17" t="s">
        <v>13</v>
      </c>
      <c r="G32" s="11">
        <v>0.0037962962962962963</v>
      </c>
      <c r="H32" s="17">
        <v>4</v>
      </c>
      <c r="I32" s="6">
        <f t="shared" si="0"/>
        <v>0.0006944444444444445</v>
      </c>
      <c r="J32" s="10">
        <f t="shared" si="1"/>
        <v>0.0044907407407407405</v>
      </c>
      <c r="K32" s="5">
        <f t="shared" si="2"/>
        <v>24</v>
      </c>
    </row>
    <row r="33" spans="1:11" ht="14.25" customHeight="1">
      <c r="A33" s="3">
        <v>25</v>
      </c>
      <c r="B33" s="17" t="s">
        <v>98</v>
      </c>
      <c r="C33" s="17" t="s">
        <v>9</v>
      </c>
      <c r="D33" s="21">
        <v>1</v>
      </c>
      <c r="E33" s="17" t="s">
        <v>67</v>
      </c>
      <c r="F33" s="17" t="s">
        <v>13</v>
      </c>
      <c r="G33" s="11">
        <v>0.0023958333333333336</v>
      </c>
      <c r="H33" s="17">
        <v>16</v>
      </c>
      <c r="I33" s="6">
        <f t="shared" si="0"/>
        <v>0.002777777777777778</v>
      </c>
      <c r="J33" s="10">
        <f t="shared" si="1"/>
        <v>0.0051736111111111115</v>
      </c>
      <c r="K33" s="5">
        <f t="shared" si="2"/>
        <v>25</v>
      </c>
    </row>
    <row r="34" spans="1:12" ht="14.25" customHeight="1">
      <c r="A34" s="14"/>
      <c r="B34" s="13"/>
      <c r="C34" s="13"/>
      <c r="D34" s="12"/>
      <c r="E34" s="13"/>
      <c r="F34" s="13"/>
      <c r="G34" s="22"/>
      <c r="H34" s="13"/>
      <c r="I34" s="24"/>
      <c r="J34" s="25"/>
      <c r="K34" s="26"/>
      <c r="L34" s="23"/>
    </row>
    <row r="35" spans="1:12" ht="14.25" customHeight="1">
      <c r="A35" t="s">
        <v>171</v>
      </c>
      <c r="B35" t="s">
        <v>183</v>
      </c>
      <c r="C35" t="s">
        <v>181</v>
      </c>
      <c r="D35" s="12"/>
      <c r="E35" s="13"/>
      <c r="F35" s="13"/>
      <c r="G35" s="22"/>
      <c r="H35" s="13"/>
      <c r="I35" s="24"/>
      <c r="J35" s="25"/>
      <c r="K35" s="26"/>
      <c r="L35" s="23"/>
    </row>
    <row r="36" spans="1:12" ht="14.25" customHeight="1">
      <c r="A36" s="51" t="s">
        <v>10</v>
      </c>
      <c r="B36" s="51" t="s">
        <v>0</v>
      </c>
      <c r="C36" s="51" t="s">
        <v>1</v>
      </c>
      <c r="D36" s="51" t="s">
        <v>7</v>
      </c>
      <c r="E36" s="51" t="s">
        <v>64</v>
      </c>
      <c r="F36" s="51" t="s">
        <v>11</v>
      </c>
      <c r="G36" s="49" t="s">
        <v>200</v>
      </c>
      <c r="H36" s="49"/>
      <c r="I36" s="49"/>
      <c r="J36" s="49"/>
      <c r="K36" s="50" t="s">
        <v>3</v>
      </c>
      <c r="L36" s="23"/>
    </row>
    <row r="37" spans="1:12" ht="27" customHeight="1">
      <c r="A37" s="51"/>
      <c r="B37" s="51"/>
      <c r="C37" s="51"/>
      <c r="D37" s="51"/>
      <c r="E37" s="51"/>
      <c r="F37" s="51"/>
      <c r="G37" s="2" t="s">
        <v>4</v>
      </c>
      <c r="H37" s="2" t="s">
        <v>5</v>
      </c>
      <c r="I37" s="2" t="s">
        <v>6</v>
      </c>
      <c r="J37" s="2" t="s">
        <v>2</v>
      </c>
      <c r="K37" s="50"/>
      <c r="L37" s="23"/>
    </row>
    <row r="38" spans="1:11" ht="15">
      <c r="A38" s="15">
        <v>1</v>
      </c>
      <c r="B38" s="17" t="s">
        <v>47</v>
      </c>
      <c r="C38" s="17" t="s">
        <v>43</v>
      </c>
      <c r="D38" s="21">
        <v>1</v>
      </c>
      <c r="E38" s="17" t="s">
        <v>67</v>
      </c>
      <c r="F38" s="17" t="s">
        <v>12</v>
      </c>
      <c r="G38" s="11">
        <v>0.0014930555555555556</v>
      </c>
      <c r="H38" s="17">
        <v>0</v>
      </c>
      <c r="I38" s="6">
        <f>H38*$J$6</f>
        <v>0</v>
      </c>
      <c r="J38" s="10">
        <f>SUM(I38,G38)</f>
        <v>0.0014930555555555556</v>
      </c>
      <c r="K38" s="5">
        <v>1</v>
      </c>
    </row>
    <row r="39" spans="1:11" ht="15">
      <c r="A39" s="15">
        <v>2</v>
      </c>
      <c r="B39" s="17" t="s">
        <v>165</v>
      </c>
      <c r="C39" s="7" t="s">
        <v>62</v>
      </c>
      <c r="D39" s="21">
        <v>1</v>
      </c>
      <c r="E39" s="17" t="s">
        <v>67</v>
      </c>
      <c r="F39" s="17" t="s">
        <v>12</v>
      </c>
      <c r="G39" s="6">
        <v>0.0016666666666666668</v>
      </c>
      <c r="H39" s="17">
        <v>0</v>
      </c>
      <c r="I39" s="6">
        <f>H39*$J$6</f>
        <v>0</v>
      </c>
      <c r="J39" s="10">
        <f>SUM(I39,G39)</f>
        <v>0.0016666666666666668</v>
      </c>
      <c r="K39" s="5">
        <v>2</v>
      </c>
    </row>
    <row r="40" spans="1:11" ht="15">
      <c r="A40" s="15">
        <v>3</v>
      </c>
      <c r="B40" s="17" t="s">
        <v>166</v>
      </c>
      <c r="C40" s="7" t="s">
        <v>62</v>
      </c>
      <c r="D40" s="21">
        <v>1</v>
      </c>
      <c r="E40" s="17" t="s">
        <v>67</v>
      </c>
      <c r="F40" s="17" t="s">
        <v>12</v>
      </c>
      <c r="G40" s="6" t="s">
        <v>185</v>
      </c>
      <c r="H40" s="17">
        <v>0</v>
      </c>
      <c r="I40" s="6">
        <v>0</v>
      </c>
      <c r="J40" s="6" t="s">
        <v>185</v>
      </c>
      <c r="K40" s="5">
        <v>3</v>
      </c>
    </row>
    <row r="41" spans="1:17" ht="15">
      <c r="A41" s="15">
        <v>4</v>
      </c>
      <c r="B41" s="16" t="s">
        <v>144</v>
      </c>
      <c r="C41" s="17" t="s">
        <v>60</v>
      </c>
      <c r="D41" s="21">
        <v>1</v>
      </c>
      <c r="E41" s="17" t="s">
        <v>67</v>
      </c>
      <c r="F41" s="16" t="s">
        <v>12</v>
      </c>
      <c r="G41" s="6" t="s">
        <v>184</v>
      </c>
      <c r="H41" s="17">
        <v>0</v>
      </c>
      <c r="I41" s="6">
        <f aca="true" t="shared" si="3" ref="I41:I68">H41*$J$6</f>
        <v>0</v>
      </c>
      <c r="J41" s="6" t="s">
        <v>184</v>
      </c>
      <c r="K41" s="5">
        <v>4</v>
      </c>
      <c r="M41" s="29"/>
      <c r="N41" s="29"/>
      <c r="O41" s="30"/>
      <c r="P41" s="29"/>
      <c r="Q41" s="13"/>
    </row>
    <row r="42" spans="1:11" ht="15">
      <c r="A42" s="15">
        <v>5</v>
      </c>
      <c r="B42" s="16" t="s">
        <v>146</v>
      </c>
      <c r="C42" s="17" t="s">
        <v>60</v>
      </c>
      <c r="D42" s="21">
        <v>1</v>
      </c>
      <c r="E42" s="17" t="s">
        <v>67</v>
      </c>
      <c r="F42" s="16" t="s">
        <v>12</v>
      </c>
      <c r="G42" s="6">
        <v>0.0016666666666666668</v>
      </c>
      <c r="H42" s="17">
        <v>1</v>
      </c>
      <c r="I42" s="6">
        <f t="shared" si="3"/>
        <v>0.00017361111111111112</v>
      </c>
      <c r="J42" s="10">
        <f aca="true" t="shared" si="4" ref="J42:J68">SUM(I42,G42)</f>
        <v>0.001840277777777778</v>
      </c>
      <c r="K42" s="5">
        <v>5</v>
      </c>
    </row>
    <row r="43" spans="1:17" ht="15">
      <c r="A43" s="15">
        <v>6</v>
      </c>
      <c r="B43" s="17" t="s">
        <v>48</v>
      </c>
      <c r="C43" s="17" t="s">
        <v>49</v>
      </c>
      <c r="D43" s="21">
        <v>1</v>
      </c>
      <c r="E43" s="17" t="s">
        <v>67</v>
      </c>
      <c r="F43" s="17" t="s">
        <v>12</v>
      </c>
      <c r="G43" s="11">
        <v>0.0018518518518518517</v>
      </c>
      <c r="H43" s="17">
        <v>0</v>
      </c>
      <c r="I43" s="6">
        <f t="shared" si="3"/>
        <v>0</v>
      </c>
      <c r="J43" s="10">
        <f t="shared" si="4"/>
        <v>0.0018518518518518517</v>
      </c>
      <c r="K43" s="5">
        <v>6</v>
      </c>
      <c r="M43" s="13"/>
      <c r="N43" s="13"/>
      <c r="O43" s="12"/>
      <c r="P43" s="13"/>
      <c r="Q43" s="13"/>
    </row>
    <row r="44" spans="1:17" ht="15">
      <c r="A44" s="15">
        <v>7</v>
      </c>
      <c r="B44" s="17" t="s">
        <v>63</v>
      </c>
      <c r="C44" s="17" t="s">
        <v>43</v>
      </c>
      <c r="D44" s="21">
        <v>1</v>
      </c>
      <c r="E44" s="17" t="s">
        <v>67</v>
      </c>
      <c r="F44" s="17" t="s">
        <v>12</v>
      </c>
      <c r="G44" s="11">
        <v>0.0018634259259259261</v>
      </c>
      <c r="H44" s="17">
        <v>0</v>
      </c>
      <c r="I44" s="6">
        <f t="shared" si="3"/>
        <v>0</v>
      </c>
      <c r="J44" s="10">
        <f t="shared" si="4"/>
        <v>0.0018634259259259261</v>
      </c>
      <c r="K44" s="5">
        <v>7</v>
      </c>
      <c r="M44" s="13"/>
      <c r="N44" s="13"/>
      <c r="O44" s="12"/>
      <c r="P44" s="13"/>
      <c r="Q44" s="13"/>
    </row>
    <row r="45" spans="1:17" ht="15">
      <c r="A45" s="15">
        <v>8</v>
      </c>
      <c r="B45" s="17" t="s">
        <v>71</v>
      </c>
      <c r="C45" s="17" t="s">
        <v>40</v>
      </c>
      <c r="D45" s="21">
        <v>1</v>
      </c>
      <c r="E45" s="17" t="s">
        <v>67</v>
      </c>
      <c r="F45" s="17" t="s">
        <v>12</v>
      </c>
      <c r="G45" s="11">
        <v>0.0018750000000000001</v>
      </c>
      <c r="H45" s="17">
        <v>0</v>
      </c>
      <c r="I45" s="6">
        <f t="shared" si="3"/>
        <v>0</v>
      </c>
      <c r="J45" s="10">
        <f t="shared" si="4"/>
        <v>0.0018750000000000001</v>
      </c>
      <c r="K45" s="5">
        <v>8</v>
      </c>
      <c r="M45" s="13"/>
      <c r="N45" s="13"/>
      <c r="O45" s="12"/>
      <c r="P45" s="13"/>
      <c r="Q45" s="13"/>
    </row>
    <row r="46" spans="1:17" ht="15">
      <c r="A46" s="15">
        <v>9</v>
      </c>
      <c r="B46" s="7" t="s">
        <v>164</v>
      </c>
      <c r="C46" s="7" t="s">
        <v>62</v>
      </c>
      <c r="D46" s="21">
        <v>1</v>
      </c>
      <c r="E46" s="7" t="s">
        <v>67</v>
      </c>
      <c r="F46" s="7" t="s">
        <v>12</v>
      </c>
      <c r="G46" s="6">
        <v>0.0018865740740740742</v>
      </c>
      <c r="H46" s="17">
        <v>1</v>
      </c>
      <c r="I46" s="6">
        <f t="shared" si="3"/>
        <v>0.00017361111111111112</v>
      </c>
      <c r="J46" s="10">
        <f t="shared" si="4"/>
        <v>0.0020601851851851853</v>
      </c>
      <c r="K46" s="5">
        <v>9</v>
      </c>
      <c r="M46" s="13"/>
      <c r="N46" s="13"/>
      <c r="O46" s="12"/>
      <c r="P46" s="13"/>
      <c r="Q46" s="13"/>
    </row>
    <row r="47" spans="1:11" ht="15">
      <c r="A47" s="15">
        <v>10</v>
      </c>
      <c r="B47" s="17" t="s">
        <v>69</v>
      </c>
      <c r="C47" s="17" t="s">
        <v>40</v>
      </c>
      <c r="D47" s="21">
        <v>1</v>
      </c>
      <c r="E47" s="17" t="s">
        <v>67</v>
      </c>
      <c r="F47" s="17" t="s">
        <v>12</v>
      </c>
      <c r="G47" s="11">
        <v>0.0017592592592592592</v>
      </c>
      <c r="H47" s="17">
        <v>2</v>
      </c>
      <c r="I47" s="6">
        <f t="shared" si="3"/>
        <v>0.00034722222222222224</v>
      </c>
      <c r="J47" s="10">
        <f t="shared" si="4"/>
        <v>0.0021064814814814813</v>
      </c>
      <c r="K47" s="5">
        <v>10</v>
      </c>
    </row>
    <row r="48" spans="1:11" ht="15">
      <c r="A48" s="15">
        <v>11</v>
      </c>
      <c r="B48" s="17" t="s">
        <v>151</v>
      </c>
      <c r="C48" s="17" t="s">
        <v>149</v>
      </c>
      <c r="D48" s="21">
        <v>1</v>
      </c>
      <c r="E48" s="17" t="s">
        <v>67</v>
      </c>
      <c r="F48" s="16" t="s">
        <v>12</v>
      </c>
      <c r="G48" s="6">
        <v>0.0019560185185185184</v>
      </c>
      <c r="H48" s="17">
        <v>1</v>
      </c>
      <c r="I48" s="6">
        <f t="shared" si="3"/>
        <v>0.00017361111111111112</v>
      </c>
      <c r="J48" s="10">
        <f t="shared" si="4"/>
        <v>0.0021296296296296293</v>
      </c>
      <c r="K48" s="5">
        <v>11</v>
      </c>
    </row>
    <row r="49" spans="1:11" ht="15">
      <c r="A49" s="15">
        <v>12</v>
      </c>
      <c r="B49" s="17" t="s">
        <v>29</v>
      </c>
      <c r="C49" s="17" t="s">
        <v>30</v>
      </c>
      <c r="D49" s="21">
        <v>1</v>
      </c>
      <c r="E49" s="17" t="s">
        <v>67</v>
      </c>
      <c r="F49" s="17" t="s">
        <v>12</v>
      </c>
      <c r="G49" s="11">
        <v>0.002025462962962963</v>
      </c>
      <c r="H49" s="17">
        <v>1</v>
      </c>
      <c r="I49" s="6">
        <f t="shared" si="3"/>
        <v>0.00017361111111111112</v>
      </c>
      <c r="J49" s="10">
        <f t="shared" si="4"/>
        <v>0.0021990740740740738</v>
      </c>
      <c r="K49" s="5">
        <v>12</v>
      </c>
    </row>
    <row r="50" spans="1:11" ht="15">
      <c r="A50" s="15">
        <v>13</v>
      </c>
      <c r="B50" s="17" t="s">
        <v>100</v>
      </c>
      <c r="C50" s="17" t="s">
        <v>9</v>
      </c>
      <c r="D50" s="21">
        <v>1</v>
      </c>
      <c r="E50" s="17" t="s">
        <v>67</v>
      </c>
      <c r="F50" s="17" t="s">
        <v>12</v>
      </c>
      <c r="G50" s="11">
        <v>0.0022337962962962967</v>
      </c>
      <c r="H50" s="17">
        <v>0</v>
      </c>
      <c r="I50" s="6">
        <f t="shared" si="3"/>
        <v>0</v>
      </c>
      <c r="J50" s="10">
        <f t="shared" si="4"/>
        <v>0.0022337962962962967</v>
      </c>
      <c r="K50" s="5">
        <v>13</v>
      </c>
    </row>
    <row r="51" spans="1:11" ht="15">
      <c r="A51" s="15">
        <v>14</v>
      </c>
      <c r="B51" s="16" t="s">
        <v>142</v>
      </c>
      <c r="C51" s="17" t="s">
        <v>60</v>
      </c>
      <c r="D51" s="21">
        <v>1</v>
      </c>
      <c r="E51" s="17" t="s">
        <v>67</v>
      </c>
      <c r="F51" s="16" t="s">
        <v>12</v>
      </c>
      <c r="G51" s="6">
        <v>0.002314814814814815</v>
      </c>
      <c r="H51" s="17">
        <v>0</v>
      </c>
      <c r="I51" s="6">
        <f t="shared" si="3"/>
        <v>0</v>
      </c>
      <c r="J51" s="10">
        <f t="shared" si="4"/>
        <v>0.002314814814814815</v>
      </c>
      <c r="K51" s="5">
        <v>14</v>
      </c>
    </row>
    <row r="52" spans="1:11" ht="15">
      <c r="A52" s="15">
        <v>15</v>
      </c>
      <c r="B52" s="17" t="s">
        <v>68</v>
      </c>
      <c r="C52" s="17" t="s">
        <v>40</v>
      </c>
      <c r="D52" s="21">
        <v>1</v>
      </c>
      <c r="E52" s="17" t="s">
        <v>67</v>
      </c>
      <c r="F52" s="17" t="s">
        <v>12</v>
      </c>
      <c r="G52" s="11">
        <v>0.0024189814814814816</v>
      </c>
      <c r="H52" s="17">
        <v>0</v>
      </c>
      <c r="I52" s="6">
        <f t="shared" si="3"/>
        <v>0</v>
      </c>
      <c r="J52" s="10">
        <f t="shared" si="4"/>
        <v>0.0024189814814814816</v>
      </c>
      <c r="K52" s="5">
        <v>15</v>
      </c>
    </row>
    <row r="53" spans="1:11" ht="15">
      <c r="A53" s="15">
        <v>16</v>
      </c>
      <c r="B53" s="17" t="s">
        <v>137</v>
      </c>
      <c r="C53" s="17" t="s">
        <v>60</v>
      </c>
      <c r="D53" s="21">
        <v>1</v>
      </c>
      <c r="E53" s="17" t="s">
        <v>67</v>
      </c>
      <c r="F53" s="16" t="s">
        <v>12</v>
      </c>
      <c r="G53" s="6">
        <v>0.0024768518518518516</v>
      </c>
      <c r="H53" s="17">
        <v>0</v>
      </c>
      <c r="I53" s="6">
        <f t="shared" si="3"/>
        <v>0</v>
      </c>
      <c r="J53" s="10">
        <f t="shared" si="4"/>
        <v>0.0024768518518518516</v>
      </c>
      <c r="K53" s="5">
        <v>16</v>
      </c>
    </row>
    <row r="54" spans="1:11" ht="15">
      <c r="A54" s="15">
        <v>17</v>
      </c>
      <c r="B54" s="17" t="s">
        <v>95</v>
      </c>
      <c r="C54" s="17" t="s">
        <v>33</v>
      </c>
      <c r="D54" s="21">
        <v>1</v>
      </c>
      <c r="E54" s="17" t="s">
        <v>67</v>
      </c>
      <c r="F54" s="17" t="s">
        <v>12</v>
      </c>
      <c r="G54" s="11">
        <v>0.0018171296296296297</v>
      </c>
      <c r="H54" s="17">
        <v>5</v>
      </c>
      <c r="I54" s="6">
        <f t="shared" si="3"/>
        <v>0.0008680555555555556</v>
      </c>
      <c r="J54" s="10">
        <f t="shared" si="4"/>
        <v>0.0026851851851851854</v>
      </c>
      <c r="K54" s="5">
        <v>17</v>
      </c>
    </row>
    <row r="55" spans="1:11" ht="15">
      <c r="A55" s="15">
        <v>18</v>
      </c>
      <c r="B55" s="17" t="s">
        <v>73</v>
      </c>
      <c r="C55" s="17" t="s">
        <v>30</v>
      </c>
      <c r="D55" s="21">
        <v>1</v>
      </c>
      <c r="E55" s="17" t="s">
        <v>67</v>
      </c>
      <c r="F55" s="17" t="s">
        <v>12</v>
      </c>
      <c r="G55" s="11">
        <v>0.002685185185185185</v>
      </c>
      <c r="H55" s="17">
        <v>3</v>
      </c>
      <c r="I55" s="6">
        <f t="shared" si="3"/>
        <v>0.0005208333333333333</v>
      </c>
      <c r="J55" s="10">
        <f t="shared" si="4"/>
        <v>0.003206018518518518</v>
      </c>
      <c r="K55" s="5">
        <v>18</v>
      </c>
    </row>
    <row r="56" spans="1:11" ht="15">
      <c r="A56" s="15">
        <v>19</v>
      </c>
      <c r="B56" s="17" t="s">
        <v>85</v>
      </c>
      <c r="C56" s="17" t="s">
        <v>20</v>
      </c>
      <c r="D56" s="21">
        <v>1</v>
      </c>
      <c r="E56" s="17" t="s">
        <v>67</v>
      </c>
      <c r="F56" s="17" t="s">
        <v>12</v>
      </c>
      <c r="G56" s="11">
        <v>0.0028124999999999995</v>
      </c>
      <c r="H56" s="17">
        <v>3</v>
      </c>
      <c r="I56" s="6">
        <f t="shared" si="3"/>
        <v>0.0005208333333333333</v>
      </c>
      <c r="J56" s="10">
        <f t="shared" si="4"/>
        <v>0.0033333333333333327</v>
      </c>
      <c r="K56" s="5">
        <v>19</v>
      </c>
    </row>
    <row r="57" spans="1:11" ht="15">
      <c r="A57" s="15">
        <v>20</v>
      </c>
      <c r="B57" s="16" t="s">
        <v>143</v>
      </c>
      <c r="C57" s="17" t="s">
        <v>60</v>
      </c>
      <c r="D57" s="21">
        <v>1</v>
      </c>
      <c r="E57" s="17" t="s">
        <v>67</v>
      </c>
      <c r="F57" s="16" t="s">
        <v>12</v>
      </c>
      <c r="G57" s="6">
        <v>0.0016550925925925926</v>
      </c>
      <c r="H57" s="17">
        <v>10</v>
      </c>
      <c r="I57" s="6">
        <f t="shared" si="3"/>
        <v>0.0017361111111111112</v>
      </c>
      <c r="J57" s="10">
        <f t="shared" si="4"/>
        <v>0.0033912037037037036</v>
      </c>
      <c r="K57" s="5">
        <v>20</v>
      </c>
    </row>
    <row r="58" spans="1:11" ht="15">
      <c r="A58" s="15">
        <v>21</v>
      </c>
      <c r="B58" s="17" t="s">
        <v>167</v>
      </c>
      <c r="C58" s="7" t="s">
        <v>62</v>
      </c>
      <c r="D58" s="21">
        <v>1</v>
      </c>
      <c r="E58" s="17" t="s">
        <v>67</v>
      </c>
      <c r="F58" s="17" t="s">
        <v>12</v>
      </c>
      <c r="G58" s="6">
        <v>0.0018171296296296297</v>
      </c>
      <c r="H58" s="17">
        <v>10</v>
      </c>
      <c r="I58" s="6">
        <f t="shared" si="3"/>
        <v>0.0017361111111111112</v>
      </c>
      <c r="J58" s="10">
        <f t="shared" si="4"/>
        <v>0.003553240740740741</v>
      </c>
      <c r="K58" s="5">
        <v>21</v>
      </c>
    </row>
    <row r="59" spans="1:11" ht="15">
      <c r="A59" s="15">
        <v>22</v>
      </c>
      <c r="B59" s="17" t="s">
        <v>96</v>
      </c>
      <c r="C59" s="17" t="s">
        <v>33</v>
      </c>
      <c r="D59" s="21">
        <v>1</v>
      </c>
      <c r="E59" s="17" t="s">
        <v>67</v>
      </c>
      <c r="F59" s="17" t="s">
        <v>12</v>
      </c>
      <c r="G59" s="11">
        <v>0.0017476851851851852</v>
      </c>
      <c r="H59" s="17">
        <v>11</v>
      </c>
      <c r="I59" s="6">
        <f t="shared" si="3"/>
        <v>0.0019097222222222224</v>
      </c>
      <c r="J59" s="10">
        <f t="shared" si="4"/>
        <v>0.003657407407407408</v>
      </c>
      <c r="K59" s="5">
        <v>22</v>
      </c>
    </row>
    <row r="60" spans="1:11" ht="15">
      <c r="A60" s="15">
        <v>23</v>
      </c>
      <c r="B60" s="17" t="s">
        <v>113</v>
      </c>
      <c r="C60" s="17" t="s">
        <v>49</v>
      </c>
      <c r="D60" s="21">
        <v>1</v>
      </c>
      <c r="E60" s="17" t="s">
        <v>67</v>
      </c>
      <c r="F60" s="17" t="s">
        <v>12</v>
      </c>
      <c r="G60" s="11">
        <v>0.003009259259259259</v>
      </c>
      <c r="H60" s="17">
        <v>7</v>
      </c>
      <c r="I60" s="6">
        <f t="shared" si="3"/>
        <v>0.0012152777777777778</v>
      </c>
      <c r="J60" s="10">
        <f t="shared" si="4"/>
        <v>0.004224537037037037</v>
      </c>
      <c r="K60" s="5">
        <v>23</v>
      </c>
    </row>
    <row r="61" spans="1:11" ht="15">
      <c r="A61" s="15">
        <v>24</v>
      </c>
      <c r="B61" s="17" t="s">
        <v>94</v>
      </c>
      <c r="C61" s="17" t="s">
        <v>33</v>
      </c>
      <c r="D61" s="21">
        <v>1</v>
      </c>
      <c r="E61" s="17" t="s">
        <v>67</v>
      </c>
      <c r="F61" s="17" t="s">
        <v>12</v>
      </c>
      <c r="G61" s="11">
        <v>0.0023958333333333336</v>
      </c>
      <c r="H61" s="17">
        <v>11</v>
      </c>
      <c r="I61" s="6">
        <f t="shared" si="3"/>
        <v>0.0019097222222222224</v>
      </c>
      <c r="J61" s="10">
        <f t="shared" si="4"/>
        <v>0.0043055555555555555</v>
      </c>
      <c r="K61" s="5">
        <v>24</v>
      </c>
    </row>
    <row r="62" spans="1:11" ht="15">
      <c r="A62" s="15">
        <v>25</v>
      </c>
      <c r="B62" s="17" t="s">
        <v>176</v>
      </c>
      <c r="C62" s="16" t="s">
        <v>179</v>
      </c>
      <c r="D62" s="3">
        <v>1</v>
      </c>
      <c r="E62" s="17" t="s">
        <v>67</v>
      </c>
      <c r="F62" s="17" t="s">
        <v>12</v>
      </c>
      <c r="G62" s="11">
        <v>0.0037847222222222223</v>
      </c>
      <c r="H62" s="17">
        <v>3</v>
      </c>
      <c r="I62" s="6">
        <f t="shared" si="3"/>
        <v>0.0005208333333333333</v>
      </c>
      <c r="J62" s="10">
        <f t="shared" si="4"/>
        <v>0.0043055555555555555</v>
      </c>
      <c r="K62" s="5">
        <v>24</v>
      </c>
    </row>
    <row r="63" spans="1:11" ht="15">
      <c r="A63" s="15">
        <v>26</v>
      </c>
      <c r="B63" s="17" t="s">
        <v>155</v>
      </c>
      <c r="C63" s="17" t="s">
        <v>149</v>
      </c>
      <c r="D63" s="21">
        <v>1</v>
      </c>
      <c r="E63" s="17" t="s">
        <v>67</v>
      </c>
      <c r="F63" s="16" t="s">
        <v>12</v>
      </c>
      <c r="G63" s="6">
        <v>0.003344907407407407</v>
      </c>
      <c r="H63" s="17">
        <v>6</v>
      </c>
      <c r="I63" s="6">
        <f t="shared" si="3"/>
        <v>0.0010416666666666667</v>
      </c>
      <c r="J63" s="10">
        <f t="shared" si="4"/>
        <v>0.004386574074074074</v>
      </c>
      <c r="K63" s="5">
        <v>26</v>
      </c>
    </row>
    <row r="64" spans="1:11" ht="15">
      <c r="A64" s="15">
        <v>27</v>
      </c>
      <c r="B64" s="7" t="s">
        <v>114</v>
      </c>
      <c r="C64" s="7" t="s">
        <v>18</v>
      </c>
      <c r="D64" s="21">
        <v>1</v>
      </c>
      <c r="E64" s="17" t="s">
        <v>67</v>
      </c>
      <c r="F64" s="17" t="s">
        <v>12</v>
      </c>
      <c r="G64" s="11">
        <v>0.002627314814814815</v>
      </c>
      <c r="H64" s="17">
        <v>16</v>
      </c>
      <c r="I64" s="6">
        <f t="shared" si="3"/>
        <v>0.002777777777777778</v>
      </c>
      <c r="J64" s="10">
        <f t="shared" si="4"/>
        <v>0.005405092592592593</v>
      </c>
      <c r="K64" s="5">
        <v>27</v>
      </c>
    </row>
    <row r="65" spans="1:11" ht="15">
      <c r="A65" s="15">
        <v>28</v>
      </c>
      <c r="B65" s="17" t="s">
        <v>112</v>
      </c>
      <c r="C65" s="17" t="s">
        <v>49</v>
      </c>
      <c r="D65" s="21">
        <v>1</v>
      </c>
      <c r="E65" s="17" t="s">
        <v>67</v>
      </c>
      <c r="F65" s="17" t="s">
        <v>12</v>
      </c>
      <c r="G65" s="11">
        <v>0.0022800925925925927</v>
      </c>
      <c r="H65" s="17">
        <v>20</v>
      </c>
      <c r="I65" s="6">
        <f t="shared" si="3"/>
        <v>0.0034722222222222225</v>
      </c>
      <c r="J65" s="10">
        <f t="shared" si="4"/>
        <v>0.005752314814814815</v>
      </c>
      <c r="K65" s="5">
        <v>28</v>
      </c>
    </row>
    <row r="66" spans="1:11" ht="15">
      <c r="A66" s="15">
        <v>29</v>
      </c>
      <c r="B66" s="17" t="s">
        <v>111</v>
      </c>
      <c r="C66" s="17" t="s">
        <v>49</v>
      </c>
      <c r="D66" s="21">
        <v>1</v>
      </c>
      <c r="E66" s="17" t="s">
        <v>67</v>
      </c>
      <c r="F66" s="17" t="s">
        <v>12</v>
      </c>
      <c r="G66" s="11">
        <v>0.0037037037037037034</v>
      </c>
      <c r="H66" s="17">
        <v>16</v>
      </c>
      <c r="I66" s="6">
        <f t="shared" si="3"/>
        <v>0.002777777777777778</v>
      </c>
      <c r="J66" s="10">
        <f t="shared" si="4"/>
        <v>0.006481481481481481</v>
      </c>
      <c r="K66" s="5">
        <v>29</v>
      </c>
    </row>
    <row r="67" spans="1:11" ht="15">
      <c r="A67" s="15">
        <v>30</v>
      </c>
      <c r="B67" s="7" t="s">
        <v>117</v>
      </c>
      <c r="C67" s="7" t="s">
        <v>18</v>
      </c>
      <c r="D67" s="21">
        <v>1</v>
      </c>
      <c r="E67" s="17" t="s">
        <v>67</v>
      </c>
      <c r="F67" s="17" t="s">
        <v>12</v>
      </c>
      <c r="G67" s="11">
        <v>0.003900462962962963</v>
      </c>
      <c r="H67" s="17">
        <v>20</v>
      </c>
      <c r="I67" s="6">
        <f t="shared" si="3"/>
        <v>0.0034722222222222225</v>
      </c>
      <c r="J67" s="10">
        <f t="shared" si="4"/>
        <v>0.007372685185185185</v>
      </c>
      <c r="K67" s="5">
        <v>30</v>
      </c>
    </row>
    <row r="68" spans="1:11" ht="15">
      <c r="A68" s="15">
        <v>31</v>
      </c>
      <c r="B68" s="7" t="s">
        <v>116</v>
      </c>
      <c r="C68" s="7" t="s">
        <v>18</v>
      </c>
      <c r="D68" s="21">
        <v>1</v>
      </c>
      <c r="E68" s="17" t="s">
        <v>67</v>
      </c>
      <c r="F68" s="17" t="s">
        <v>12</v>
      </c>
      <c r="G68" s="11">
        <v>0.0038541666666666668</v>
      </c>
      <c r="H68" s="17">
        <v>22</v>
      </c>
      <c r="I68" s="6">
        <f t="shared" si="3"/>
        <v>0.0038194444444444448</v>
      </c>
      <c r="J68" s="10">
        <f t="shared" si="4"/>
        <v>0.007673611111111112</v>
      </c>
      <c r="K68" s="5">
        <v>31</v>
      </c>
    </row>
    <row r="69" spans="1:12" ht="15">
      <c r="A69" s="14"/>
      <c r="B69" s="27"/>
      <c r="C69" s="27"/>
      <c r="D69" s="12"/>
      <c r="E69" s="13"/>
      <c r="F69" s="13"/>
      <c r="G69" s="22"/>
      <c r="H69" s="13"/>
      <c r="I69" s="24"/>
      <c r="J69" s="25"/>
      <c r="K69" s="26"/>
      <c r="L69" s="28"/>
    </row>
    <row r="70" spans="2:7" ht="15">
      <c r="B70" t="s">
        <v>198</v>
      </c>
      <c r="D70"/>
      <c r="G70" t="s">
        <v>199</v>
      </c>
    </row>
  </sheetData>
  <sheetProtection password="CC71" sheet="1"/>
  <mergeCells count="16">
    <mergeCell ref="A7:A8"/>
    <mergeCell ref="B7:B8"/>
    <mergeCell ref="C7:C8"/>
    <mergeCell ref="D7:D8"/>
    <mergeCell ref="E7:E8"/>
    <mergeCell ref="F7:F8"/>
    <mergeCell ref="G7:J7"/>
    <mergeCell ref="K7:K8"/>
    <mergeCell ref="A36:A37"/>
    <mergeCell ref="B36:B37"/>
    <mergeCell ref="C36:C37"/>
    <mergeCell ref="D36:D37"/>
    <mergeCell ref="E36:E37"/>
    <mergeCell ref="F36:F37"/>
    <mergeCell ref="G36:J36"/>
    <mergeCell ref="K36:K37"/>
  </mergeCells>
  <printOptions/>
  <pageMargins left="0.35433070866141736" right="0.35433070866141736" top="0.1968503937007874" bottom="0.1968503937007874" header="0.5118110236220472" footer="0.5118110236220472"/>
  <pageSetup fitToHeight="0" fitToWidth="1" horizontalDpi="300" verticalDpi="3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3:L65"/>
  <sheetViews>
    <sheetView zoomScalePageLayoutView="0" workbookViewId="0" topLeftCell="A1">
      <selection activeCell="B65" sqref="B65:H65"/>
    </sheetView>
  </sheetViews>
  <sheetFormatPr defaultColWidth="9.140625" defaultRowHeight="15"/>
  <cols>
    <col min="2" max="2" width="24.00390625" style="0" customWidth="1"/>
    <col min="3" max="3" width="17.57421875" style="0" customWidth="1"/>
    <col min="4" max="4" width="9.140625" style="20" hidden="1" customWidth="1"/>
    <col min="5" max="5" width="9.140625" style="0" hidden="1" customWidth="1"/>
    <col min="6" max="6" width="4.8515625" style="0" hidden="1" customWidth="1"/>
    <col min="7" max="7" width="10.7109375" style="0" customWidth="1"/>
    <col min="8" max="8" width="7.00390625" style="0" customWidth="1"/>
    <col min="9" max="9" width="10.421875" style="0" customWidth="1"/>
    <col min="10" max="10" width="9.7109375" style="0" customWidth="1"/>
  </cols>
  <sheetData>
    <row r="3" spans="2:11" ht="15.75">
      <c r="B3" s="9"/>
      <c r="C3" s="9"/>
      <c r="D3" s="19"/>
      <c r="E3" s="9"/>
      <c r="F3" s="9"/>
      <c r="G3" s="9"/>
      <c r="H3" s="9"/>
      <c r="I3" s="9"/>
      <c r="J3" s="9"/>
      <c r="K3" s="9"/>
    </row>
    <row r="5" spans="1:12" ht="14.25" customHeight="1">
      <c r="A5" s="14"/>
      <c r="B5" s="13"/>
      <c r="C5" s="13"/>
      <c r="D5" s="12"/>
      <c r="E5" s="13"/>
      <c r="F5" s="13"/>
      <c r="G5" s="22"/>
      <c r="H5" s="13"/>
      <c r="I5" s="24"/>
      <c r="J5" s="43">
        <v>0.00017361111111111112</v>
      </c>
      <c r="K5" s="26"/>
      <c r="L5" s="23"/>
    </row>
    <row r="6" spans="1:12" ht="14.25" customHeight="1">
      <c r="A6" s="23" t="s">
        <v>171</v>
      </c>
      <c r="B6" s="23" t="s">
        <v>180</v>
      </c>
      <c r="C6" s="23" t="s">
        <v>182</v>
      </c>
      <c r="D6" s="12"/>
      <c r="E6" s="13"/>
      <c r="F6" s="13"/>
      <c r="G6" s="22"/>
      <c r="H6" s="13"/>
      <c r="I6" s="24"/>
      <c r="J6" s="25"/>
      <c r="K6" s="26"/>
      <c r="L6" s="23"/>
    </row>
    <row r="7" spans="1:12" ht="14.25" customHeight="1">
      <c r="A7" s="51" t="s">
        <v>10</v>
      </c>
      <c r="B7" s="51" t="s">
        <v>0</v>
      </c>
      <c r="C7" s="51" t="s">
        <v>1</v>
      </c>
      <c r="D7" s="51" t="s">
        <v>7</v>
      </c>
      <c r="E7" s="51" t="s">
        <v>64</v>
      </c>
      <c r="F7" s="51" t="s">
        <v>11</v>
      </c>
      <c r="G7" s="49" t="s">
        <v>200</v>
      </c>
      <c r="H7" s="49"/>
      <c r="I7" s="49"/>
      <c r="J7" s="49"/>
      <c r="K7" s="50" t="s">
        <v>3</v>
      </c>
      <c r="L7" s="23"/>
    </row>
    <row r="8" spans="1:12" ht="26.25" customHeight="1">
      <c r="A8" s="51"/>
      <c r="B8" s="51"/>
      <c r="C8" s="51"/>
      <c r="D8" s="51"/>
      <c r="E8" s="51"/>
      <c r="F8" s="51"/>
      <c r="G8" s="2" t="s">
        <v>4</v>
      </c>
      <c r="H8" s="2" t="s">
        <v>5</v>
      </c>
      <c r="I8" s="2" t="s">
        <v>6</v>
      </c>
      <c r="J8" s="2" t="s">
        <v>2</v>
      </c>
      <c r="K8" s="50"/>
      <c r="L8" s="23"/>
    </row>
    <row r="9" spans="1:11" ht="14.25" customHeight="1">
      <c r="A9" s="15">
        <v>1</v>
      </c>
      <c r="B9" s="17" t="s">
        <v>34</v>
      </c>
      <c r="C9" s="17" t="s">
        <v>33</v>
      </c>
      <c r="D9" s="21">
        <v>1</v>
      </c>
      <c r="E9" s="17" t="s">
        <v>66</v>
      </c>
      <c r="F9" s="17" t="s">
        <v>13</v>
      </c>
      <c r="G9" s="11">
        <v>0.001574074074074074</v>
      </c>
      <c r="H9" s="17">
        <v>0</v>
      </c>
      <c r="I9" s="6">
        <f aca="true" t="shared" si="0" ref="I9:I29">H9*$J$5</f>
        <v>0</v>
      </c>
      <c r="J9" s="10">
        <f aca="true" t="shared" si="1" ref="J9:J29">SUM(I9,G9)</f>
        <v>0.001574074074074074</v>
      </c>
      <c r="K9" s="5">
        <f>RANK(J9,$J$9:$J$29,1)</f>
        <v>1</v>
      </c>
    </row>
    <row r="10" spans="1:11" ht="14.25" customHeight="1">
      <c r="A10" s="15">
        <v>2</v>
      </c>
      <c r="B10" s="17" t="s">
        <v>119</v>
      </c>
      <c r="C10" s="17" t="s">
        <v>60</v>
      </c>
      <c r="D10" s="3">
        <v>1</v>
      </c>
      <c r="E10" s="17" t="s">
        <v>66</v>
      </c>
      <c r="F10" s="17" t="s">
        <v>13</v>
      </c>
      <c r="G10" s="11">
        <v>0.0016782407407407406</v>
      </c>
      <c r="H10" s="17">
        <v>0</v>
      </c>
      <c r="I10" s="6">
        <f t="shared" si="0"/>
        <v>0</v>
      </c>
      <c r="J10" s="10">
        <f t="shared" si="1"/>
        <v>0.0016782407407407406</v>
      </c>
      <c r="K10" s="5">
        <f aca="true" t="shared" si="2" ref="K10:K29">RANK(J10,$J$9:$J$29,1)</f>
        <v>2</v>
      </c>
    </row>
    <row r="11" spans="1:11" ht="14.25" customHeight="1">
      <c r="A11" s="15">
        <v>3</v>
      </c>
      <c r="B11" s="17" t="s">
        <v>127</v>
      </c>
      <c r="C11" s="17" t="s">
        <v>60</v>
      </c>
      <c r="D11" s="21">
        <v>1</v>
      </c>
      <c r="E11" s="17" t="s">
        <v>66</v>
      </c>
      <c r="F11" s="17" t="s">
        <v>126</v>
      </c>
      <c r="G11" s="6">
        <v>0.0017013888888888892</v>
      </c>
      <c r="H11" s="17">
        <v>0</v>
      </c>
      <c r="I11" s="6">
        <f t="shared" si="0"/>
        <v>0</v>
      </c>
      <c r="J11" s="10">
        <f t="shared" si="1"/>
        <v>0.0017013888888888892</v>
      </c>
      <c r="K11" s="5">
        <f t="shared" si="2"/>
        <v>3</v>
      </c>
    </row>
    <row r="12" spans="1:11" ht="14.25" customHeight="1">
      <c r="A12" s="15">
        <v>4</v>
      </c>
      <c r="B12" s="7" t="s">
        <v>25</v>
      </c>
      <c r="C12" s="7" t="s">
        <v>31</v>
      </c>
      <c r="D12" s="21">
        <v>1</v>
      </c>
      <c r="E12" s="17" t="s">
        <v>66</v>
      </c>
      <c r="F12" s="17" t="s">
        <v>13</v>
      </c>
      <c r="G12" s="6">
        <v>0.001736111111111111</v>
      </c>
      <c r="H12" s="17">
        <v>0</v>
      </c>
      <c r="I12" s="6">
        <f t="shared" si="0"/>
        <v>0</v>
      </c>
      <c r="J12" s="10">
        <f t="shared" si="1"/>
        <v>0.001736111111111111</v>
      </c>
      <c r="K12" s="5">
        <f t="shared" si="2"/>
        <v>4</v>
      </c>
    </row>
    <row r="13" spans="1:11" ht="14.25" customHeight="1">
      <c r="A13" s="15">
        <v>5</v>
      </c>
      <c r="B13" s="16" t="s">
        <v>141</v>
      </c>
      <c r="C13" s="17" t="s">
        <v>60</v>
      </c>
      <c r="D13" s="21">
        <v>1</v>
      </c>
      <c r="E13" s="4" t="s">
        <v>66</v>
      </c>
      <c r="F13" s="16" t="s">
        <v>13</v>
      </c>
      <c r="G13" s="6">
        <v>0.0017476851851851852</v>
      </c>
      <c r="H13" s="17">
        <v>0</v>
      </c>
      <c r="I13" s="6">
        <f t="shared" si="0"/>
        <v>0</v>
      </c>
      <c r="J13" s="10">
        <f t="shared" si="1"/>
        <v>0.0017476851851851852</v>
      </c>
      <c r="K13" s="5">
        <f t="shared" si="2"/>
        <v>5</v>
      </c>
    </row>
    <row r="14" spans="1:11" ht="14.25" customHeight="1">
      <c r="A14" s="15">
        <v>6</v>
      </c>
      <c r="B14" s="4" t="s">
        <v>88</v>
      </c>
      <c r="C14" s="17" t="s">
        <v>20</v>
      </c>
      <c r="D14" s="21">
        <v>1</v>
      </c>
      <c r="E14" s="4" t="s">
        <v>66</v>
      </c>
      <c r="F14" s="4" t="s">
        <v>13</v>
      </c>
      <c r="G14" s="6">
        <v>0.0018865740740740742</v>
      </c>
      <c r="H14" s="17">
        <v>0</v>
      </c>
      <c r="I14" s="6">
        <f t="shared" si="0"/>
        <v>0</v>
      </c>
      <c r="J14" s="10">
        <f t="shared" si="1"/>
        <v>0.0018865740740740742</v>
      </c>
      <c r="K14" s="5">
        <f t="shared" si="2"/>
        <v>6</v>
      </c>
    </row>
    <row r="15" spans="1:11" ht="14.25" customHeight="1">
      <c r="A15" s="15">
        <v>7</v>
      </c>
      <c r="B15" s="7" t="s">
        <v>148</v>
      </c>
      <c r="C15" s="7" t="s">
        <v>31</v>
      </c>
      <c r="D15" s="21">
        <v>1</v>
      </c>
      <c r="E15" s="17" t="s">
        <v>66</v>
      </c>
      <c r="F15" s="17" t="s">
        <v>13</v>
      </c>
      <c r="G15" s="6">
        <v>0.0018981481481481482</v>
      </c>
      <c r="H15" s="17">
        <v>0</v>
      </c>
      <c r="I15" s="6">
        <f t="shared" si="0"/>
        <v>0</v>
      </c>
      <c r="J15" s="10">
        <f t="shared" si="1"/>
        <v>0.0018981481481481482</v>
      </c>
      <c r="K15" s="5">
        <f t="shared" si="2"/>
        <v>7</v>
      </c>
    </row>
    <row r="16" spans="1:11" ht="14.25" customHeight="1">
      <c r="A16" s="15">
        <v>8</v>
      </c>
      <c r="B16" s="17" t="s">
        <v>128</v>
      </c>
      <c r="C16" s="17" t="s">
        <v>60</v>
      </c>
      <c r="D16" s="21">
        <v>1</v>
      </c>
      <c r="E16" s="17" t="s">
        <v>66</v>
      </c>
      <c r="F16" s="17" t="s">
        <v>126</v>
      </c>
      <c r="G16" s="6">
        <v>0.0019212962962962962</v>
      </c>
      <c r="H16" s="17">
        <v>0</v>
      </c>
      <c r="I16" s="6">
        <f t="shared" si="0"/>
        <v>0</v>
      </c>
      <c r="J16" s="10">
        <f t="shared" si="1"/>
        <v>0.0019212962962962962</v>
      </c>
      <c r="K16" s="5">
        <f t="shared" si="2"/>
        <v>8</v>
      </c>
    </row>
    <row r="17" spans="1:11" ht="14.25" customHeight="1">
      <c r="A17" s="15">
        <v>9</v>
      </c>
      <c r="B17" s="17" t="s">
        <v>81</v>
      </c>
      <c r="C17" s="17" t="s">
        <v>17</v>
      </c>
      <c r="D17" s="21">
        <v>1</v>
      </c>
      <c r="E17" s="17" t="s">
        <v>66</v>
      </c>
      <c r="F17" s="17" t="s">
        <v>13</v>
      </c>
      <c r="G17" s="6">
        <v>0.001550925925925926</v>
      </c>
      <c r="H17" s="17">
        <v>3</v>
      </c>
      <c r="I17" s="6">
        <f t="shared" si="0"/>
        <v>0.0005208333333333333</v>
      </c>
      <c r="J17" s="10">
        <f t="shared" si="1"/>
        <v>0.0020717592592592593</v>
      </c>
      <c r="K17" s="5">
        <f t="shared" si="2"/>
        <v>9</v>
      </c>
    </row>
    <row r="18" spans="1:11" ht="14.25" customHeight="1">
      <c r="A18" s="15">
        <v>10</v>
      </c>
      <c r="B18" s="17" t="s">
        <v>129</v>
      </c>
      <c r="C18" s="17" t="s">
        <v>60</v>
      </c>
      <c r="D18" s="21">
        <v>1</v>
      </c>
      <c r="E18" s="7" t="s">
        <v>66</v>
      </c>
      <c r="F18" s="17" t="s">
        <v>126</v>
      </c>
      <c r="G18" s="6">
        <v>0.0021412037037037038</v>
      </c>
      <c r="H18" s="17">
        <v>0</v>
      </c>
      <c r="I18" s="6">
        <f t="shared" si="0"/>
        <v>0</v>
      </c>
      <c r="J18" s="10">
        <f t="shared" si="1"/>
        <v>0.0021412037037037038</v>
      </c>
      <c r="K18" s="5">
        <f t="shared" si="2"/>
        <v>10</v>
      </c>
    </row>
    <row r="19" spans="1:11" ht="14.25" customHeight="1">
      <c r="A19" s="15">
        <v>11</v>
      </c>
      <c r="B19" s="17" t="s">
        <v>125</v>
      </c>
      <c r="C19" s="17" t="s">
        <v>60</v>
      </c>
      <c r="D19" s="21">
        <v>1</v>
      </c>
      <c r="E19" s="17" t="s">
        <v>66</v>
      </c>
      <c r="F19" s="17" t="s">
        <v>126</v>
      </c>
      <c r="G19" s="6">
        <v>0.0022106481481481478</v>
      </c>
      <c r="H19" s="17">
        <v>0</v>
      </c>
      <c r="I19" s="6">
        <f t="shared" si="0"/>
        <v>0</v>
      </c>
      <c r="J19" s="10">
        <f t="shared" si="1"/>
        <v>0.0022106481481481478</v>
      </c>
      <c r="K19" s="5">
        <f t="shared" si="2"/>
        <v>11</v>
      </c>
    </row>
    <row r="20" spans="1:11" ht="14.25" customHeight="1">
      <c r="A20" s="15">
        <v>12</v>
      </c>
      <c r="B20" s="17" t="s">
        <v>101</v>
      </c>
      <c r="C20" s="17" t="s">
        <v>9</v>
      </c>
      <c r="D20" s="21">
        <v>1</v>
      </c>
      <c r="E20" s="17" t="s">
        <v>66</v>
      </c>
      <c r="F20" s="17" t="s">
        <v>13</v>
      </c>
      <c r="G20" s="11">
        <v>0.0020486111111111113</v>
      </c>
      <c r="H20" s="17">
        <v>1</v>
      </c>
      <c r="I20" s="6">
        <f t="shared" si="0"/>
        <v>0.00017361111111111112</v>
      </c>
      <c r="J20" s="10">
        <f t="shared" si="1"/>
        <v>0.0022222222222222222</v>
      </c>
      <c r="K20" s="5">
        <f t="shared" si="2"/>
        <v>12</v>
      </c>
    </row>
    <row r="21" spans="1:11" ht="14.25" customHeight="1">
      <c r="A21" s="15">
        <v>13</v>
      </c>
      <c r="B21" s="17" t="s">
        <v>87</v>
      </c>
      <c r="C21" s="17" t="s">
        <v>20</v>
      </c>
      <c r="D21" s="21">
        <v>1</v>
      </c>
      <c r="E21" s="17" t="s">
        <v>66</v>
      </c>
      <c r="F21" s="17" t="s">
        <v>13</v>
      </c>
      <c r="G21" s="11">
        <v>0.0023263888888888887</v>
      </c>
      <c r="H21" s="17">
        <v>0</v>
      </c>
      <c r="I21" s="6">
        <f t="shared" si="0"/>
        <v>0</v>
      </c>
      <c r="J21" s="10">
        <f t="shared" si="1"/>
        <v>0.0023263888888888887</v>
      </c>
      <c r="K21" s="5">
        <f t="shared" si="2"/>
        <v>13</v>
      </c>
    </row>
    <row r="22" spans="1:11" ht="14.25" customHeight="1">
      <c r="A22" s="15">
        <v>14</v>
      </c>
      <c r="B22" s="17" t="s">
        <v>76</v>
      </c>
      <c r="C22" s="17" t="s">
        <v>38</v>
      </c>
      <c r="D22" s="21">
        <v>1</v>
      </c>
      <c r="E22" s="17" t="s">
        <v>66</v>
      </c>
      <c r="F22" s="17" t="s">
        <v>13</v>
      </c>
      <c r="G22" s="6">
        <v>0.002361111111111111</v>
      </c>
      <c r="H22" s="17">
        <v>0</v>
      </c>
      <c r="I22" s="6">
        <f t="shared" si="0"/>
        <v>0</v>
      </c>
      <c r="J22" s="10">
        <f t="shared" si="1"/>
        <v>0.002361111111111111</v>
      </c>
      <c r="K22" s="5">
        <f t="shared" si="2"/>
        <v>14</v>
      </c>
    </row>
    <row r="23" spans="1:11" ht="14.25" customHeight="1">
      <c r="A23" s="15">
        <v>15</v>
      </c>
      <c r="B23" s="17" t="s">
        <v>77</v>
      </c>
      <c r="C23" s="17" t="s">
        <v>38</v>
      </c>
      <c r="D23" s="21">
        <v>1</v>
      </c>
      <c r="E23" s="17" t="s">
        <v>66</v>
      </c>
      <c r="F23" s="17" t="s">
        <v>13</v>
      </c>
      <c r="G23" s="6">
        <v>0.002002314814814815</v>
      </c>
      <c r="H23" s="17">
        <v>3</v>
      </c>
      <c r="I23" s="6">
        <f t="shared" si="0"/>
        <v>0.0005208333333333333</v>
      </c>
      <c r="J23" s="10">
        <f t="shared" si="1"/>
        <v>0.002523148148148148</v>
      </c>
      <c r="K23" s="5">
        <f t="shared" si="2"/>
        <v>15</v>
      </c>
    </row>
    <row r="24" spans="1:11" ht="14.25" customHeight="1">
      <c r="A24" s="15">
        <v>16</v>
      </c>
      <c r="B24" s="7" t="s">
        <v>19</v>
      </c>
      <c r="C24" s="7" t="s">
        <v>18</v>
      </c>
      <c r="D24" s="21">
        <v>1</v>
      </c>
      <c r="E24" s="17" t="s">
        <v>66</v>
      </c>
      <c r="F24" s="17" t="s">
        <v>13</v>
      </c>
      <c r="G24" s="11">
        <v>0.0025925925925925925</v>
      </c>
      <c r="H24" s="17">
        <v>0</v>
      </c>
      <c r="I24" s="6">
        <f t="shared" si="0"/>
        <v>0</v>
      </c>
      <c r="J24" s="10">
        <f t="shared" si="1"/>
        <v>0.0025925925925925925</v>
      </c>
      <c r="K24" s="5">
        <f t="shared" si="2"/>
        <v>16</v>
      </c>
    </row>
    <row r="25" spans="1:11" ht="14.25" customHeight="1">
      <c r="A25" s="15">
        <v>17</v>
      </c>
      <c r="B25" s="17" t="s">
        <v>104</v>
      </c>
      <c r="C25" s="17" t="s">
        <v>14</v>
      </c>
      <c r="D25" s="21">
        <v>1</v>
      </c>
      <c r="E25" s="17" t="s">
        <v>66</v>
      </c>
      <c r="F25" s="17" t="s">
        <v>13</v>
      </c>
      <c r="G25" s="11">
        <v>0.0025925925925925925</v>
      </c>
      <c r="H25" s="17">
        <v>0</v>
      </c>
      <c r="I25" s="6">
        <f t="shared" si="0"/>
        <v>0</v>
      </c>
      <c r="J25" s="10">
        <f t="shared" si="1"/>
        <v>0.0025925925925925925</v>
      </c>
      <c r="K25" s="5">
        <f t="shared" si="2"/>
        <v>16</v>
      </c>
    </row>
    <row r="26" spans="1:11" ht="14.25" customHeight="1">
      <c r="A26" s="15">
        <v>18</v>
      </c>
      <c r="B26" s="17" t="s">
        <v>53</v>
      </c>
      <c r="C26" s="17" t="s">
        <v>49</v>
      </c>
      <c r="D26" s="21">
        <v>1</v>
      </c>
      <c r="E26" s="17" t="s">
        <v>66</v>
      </c>
      <c r="F26" s="17" t="s">
        <v>13</v>
      </c>
      <c r="G26" s="11">
        <v>0.0025694444444444445</v>
      </c>
      <c r="H26" s="17">
        <v>1</v>
      </c>
      <c r="I26" s="6">
        <f t="shared" si="0"/>
        <v>0.00017361111111111112</v>
      </c>
      <c r="J26" s="10">
        <f t="shared" si="1"/>
        <v>0.0027430555555555554</v>
      </c>
      <c r="K26" s="5">
        <f t="shared" si="2"/>
        <v>18</v>
      </c>
    </row>
    <row r="27" spans="1:11" ht="14.25" customHeight="1">
      <c r="A27" s="15">
        <v>19</v>
      </c>
      <c r="B27" s="17" t="s">
        <v>103</v>
      </c>
      <c r="C27" s="17" t="s">
        <v>14</v>
      </c>
      <c r="D27" s="21">
        <v>1</v>
      </c>
      <c r="E27" s="17" t="s">
        <v>66</v>
      </c>
      <c r="F27" s="17" t="s">
        <v>13</v>
      </c>
      <c r="G27" s="11">
        <v>0.0025578703703703705</v>
      </c>
      <c r="H27" s="17">
        <v>2</v>
      </c>
      <c r="I27" s="6">
        <f t="shared" si="0"/>
        <v>0.00034722222222222224</v>
      </c>
      <c r="J27" s="10">
        <f t="shared" si="1"/>
        <v>0.002905092592592593</v>
      </c>
      <c r="K27" s="5">
        <f t="shared" si="2"/>
        <v>19</v>
      </c>
    </row>
    <row r="28" spans="1:11" ht="14.25" customHeight="1">
      <c r="A28" s="15">
        <v>20</v>
      </c>
      <c r="B28" s="17" t="s">
        <v>84</v>
      </c>
      <c r="C28" s="17" t="s">
        <v>17</v>
      </c>
      <c r="D28" s="21">
        <v>1</v>
      </c>
      <c r="E28" s="17" t="s">
        <v>66</v>
      </c>
      <c r="F28" s="17" t="s">
        <v>13</v>
      </c>
      <c r="G28" s="6">
        <v>0.003009259259259259</v>
      </c>
      <c r="H28" s="17">
        <v>0</v>
      </c>
      <c r="I28" s="6">
        <f t="shared" si="0"/>
        <v>0</v>
      </c>
      <c r="J28" s="10">
        <f t="shared" si="1"/>
        <v>0.003009259259259259</v>
      </c>
      <c r="K28" s="5">
        <f t="shared" si="2"/>
        <v>20</v>
      </c>
    </row>
    <row r="29" spans="1:11" ht="14.25" customHeight="1">
      <c r="A29" s="15">
        <v>21</v>
      </c>
      <c r="B29" s="17" t="s">
        <v>8</v>
      </c>
      <c r="C29" s="17" t="s">
        <v>9</v>
      </c>
      <c r="D29" s="21">
        <v>1</v>
      </c>
      <c r="E29" s="17" t="s">
        <v>66</v>
      </c>
      <c r="F29" s="17" t="s">
        <v>13</v>
      </c>
      <c r="G29" s="11">
        <v>0.0031249999999999997</v>
      </c>
      <c r="H29" s="17">
        <v>0</v>
      </c>
      <c r="I29" s="6">
        <f t="shared" si="0"/>
        <v>0</v>
      </c>
      <c r="J29" s="10">
        <f t="shared" si="1"/>
        <v>0.0031249999999999997</v>
      </c>
      <c r="K29" s="5">
        <f t="shared" si="2"/>
        <v>21</v>
      </c>
    </row>
    <row r="30" spans="1:12" ht="14.25" customHeight="1">
      <c r="A30" s="14"/>
      <c r="B30" s="13"/>
      <c r="C30" s="13"/>
      <c r="D30" s="12"/>
      <c r="E30" s="13"/>
      <c r="F30" s="13"/>
      <c r="G30" s="24"/>
      <c r="H30" s="13"/>
      <c r="I30" s="24"/>
      <c r="J30" s="25"/>
      <c r="K30" s="26"/>
      <c r="L30" s="23"/>
    </row>
    <row r="31" spans="1:12" ht="15">
      <c r="A31" s="14"/>
      <c r="B31" s="27"/>
      <c r="C31" s="27"/>
      <c r="D31" s="12"/>
      <c r="E31" s="13"/>
      <c r="F31" s="13"/>
      <c r="G31" s="22"/>
      <c r="H31" s="13"/>
      <c r="I31" s="24"/>
      <c r="J31" s="25"/>
      <c r="K31" s="26"/>
      <c r="L31" s="28"/>
    </row>
    <row r="32" spans="1:12" ht="15">
      <c r="A32" s="23" t="s">
        <v>171</v>
      </c>
      <c r="B32" s="23" t="s">
        <v>183</v>
      </c>
      <c r="C32" s="23" t="s">
        <v>182</v>
      </c>
      <c r="D32" s="12"/>
      <c r="E32" s="13"/>
      <c r="F32" s="13"/>
      <c r="G32" s="22"/>
      <c r="H32" s="13"/>
      <c r="I32" s="24"/>
      <c r="J32" s="25"/>
      <c r="K32" s="26"/>
      <c r="L32" s="28"/>
    </row>
    <row r="33" spans="1:12" ht="15">
      <c r="A33" s="51" t="s">
        <v>10</v>
      </c>
      <c r="B33" s="51" t="s">
        <v>0</v>
      </c>
      <c r="C33" s="51" t="s">
        <v>1</v>
      </c>
      <c r="D33" s="51" t="s">
        <v>7</v>
      </c>
      <c r="E33" s="51" t="s">
        <v>64</v>
      </c>
      <c r="F33" s="51" t="s">
        <v>11</v>
      </c>
      <c r="G33" s="49" t="s">
        <v>200</v>
      </c>
      <c r="H33" s="49"/>
      <c r="I33" s="49"/>
      <c r="J33" s="49"/>
      <c r="K33" s="50" t="s">
        <v>3</v>
      </c>
      <c r="L33" s="28"/>
    </row>
    <row r="34" spans="1:12" ht="27" customHeight="1">
      <c r="A34" s="51"/>
      <c r="B34" s="51"/>
      <c r="C34" s="51"/>
      <c r="D34" s="51"/>
      <c r="E34" s="51"/>
      <c r="F34" s="51"/>
      <c r="G34" s="2" t="s">
        <v>4</v>
      </c>
      <c r="H34" s="2" t="s">
        <v>5</v>
      </c>
      <c r="I34" s="2" t="s">
        <v>6</v>
      </c>
      <c r="J34" s="2" t="s">
        <v>2</v>
      </c>
      <c r="K34" s="50"/>
      <c r="L34" s="28"/>
    </row>
    <row r="35" spans="1:11" ht="15">
      <c r="A35" s="15">
        <v>1</v>
      </c>
      <c r="B35" s="17" t="s">
        <v>152</v>
      </c>
      <c r="C35" s="17" t="s">
        <v>149</v>
      </c>
      <c r="D35" s="21">
        <v>1</v>
      </c>
      <c r="E35" s="17" t="s">
        <v>66</v>
      </c>
      <c r="F35" s="16" t="s">
        <v>12</v>
      </c>
      <c r="G35" s="6">
        <v>0.0012037037037037038</v>
      </c>
      <c r="H35" s="17">
        <v>0</v>
      </c>
      <c r="I35" s="6">
        <f aca="true" t="shared" si="3" ref="I35:I63">H35*$J$5</f>
        <v>0</v>
      </c>
      <c r="J35" s="10">
        <f aca="true" t="shared" si="4" ref="J35:J63">SUM(I35,G35)</f>
        <v>0.0012037037037037038</v>
      </c>
      <c r="K35" s="5">
        <f aca="true" t="shared" si="5" ref="K35:K63">RANK(J35,$J$35:$J$63,1)</f>
        <v>1</v>
      </c>
    </row>
    <row r="36" spans="1:11" ht="15">
      <c r="A36" s="15">
        <v>2</v>
      </c>
      <c r="B36" s="17" t="s">
        <v>61</v>
      </c>
      <c r="C36" s="17" t="s">
        <v>33</v>
      </c>
      <c r="D36" s="21">
        <v>1</v>
      </c>
      <c r="E36" s="17" t="s">
        <v>66</v>
      </c>
      <c r="F36" s="17" t="s">
        <v>12</v>
      </c>
      <c r="G36" s="11">
        <v>0.0012268518518518518</v>
      </c>
      <c r="H36" s="17">
        <v>0</v>
      </c>
      <c r="I36" s="6">
        <f t="shared" si="3"/>
        <v>0</v>
      </c>
      <c r="J36" s="10">
        <f t="shared" si="4"/>
        <v>0.0012268518518518518</v>
      </c>
      <c r="K36" s="5">
        <f t="shared" si="5"/>
        <v>2</v>
      </c>
    </row>
    <row r="37" spans="1:11" ht="15">
      <c r="A37" s="15">
        <v>3</v>
      </c>
      <c r="B37" s="17" t="s">
        <v>89</v>
      </c>
      <c r="C37" s="17" t="s">
        <v>33</v>
      </c>
      <c r="D37" s="21">
        <v>1</v>
      </c>
      <c r="E37" s="17" t="s">
        <v>66</v>
      </c>
      <c r="F37" s="17" t="s">
        <v>12</v>
      </c>
      <c r="G37" s="6">
        <v>0.001261574074074074</v>
      </c>
      <c r="H37" s="17">
        <v>0</v>
      </c>
      <c r="I37" s="6">
        <f t="shared" si="3"/>
        <v>0</v>
      </c>
      <c r="J37" s="10">
        <f t="shared" si="4"/>
        <v>0.001261574074074074</v>
      </c>
      <c r="K37" s="5">
        <f t="shared" si="5"/>
        <v>3</v>
      </c>
    </row>
    <row r="38" spans="1:11" ht="15">
      <c r="A38" s="15">
        <v>4</v>
      </c>
      <c r="B38" s="7" t="s">
        <v>162</v>
      </c>
      <c r="C38" s="7" t="s">
        <v>62</v>
      </c>
      <c r="D38" s="21">
        <v>1</v>
      </c>
      <c r="E38" s="7" t="s">
        <v>66</v>
      </c>
      <c r="F38" s="7" t="s">
        <v>12</v>
      </c>
      <c r="G38" s="6">
        <v>0.0012731481481481483</v>
      </c>
      <c r="H38" s="17">
        <v>0</v>
      </c>
      <c r="I38" s="6">
        <f t="shared" si="3"/>
        <v>0</v>
      </c>
      <c r="J38" s="10">
        <f t="shared" si="4"/>
        <v>0.0012731481481481483</v>
      </c>
      <c r="K38" s="5">
        <f t="shared" si="5"/>
        <v>4</v>
      </c>
    </row>
    <row r="39" spans="1:11" ht="15">
      <c r="A39" s="15">
        <v>5</v>
      </c>
      <c r="B39" s="7" t="s">
        <v>160</v>
      </c>
      <c r="C39" s="7" t="s">
        <v>62</v>
      </c>
      <c r="D39" s="21">
        <v>1</v>
      </c>
      <c r="E39" s="7" t="s">
        <v>66</v>
      </c>
      <c r="F39" s="7" t="s">
        <v>12</v>
      </c>
      <c r="G39" s="6">
        <v>0.0012962962962962963</v>
      </c>
      <c r="H39" s="17">
        <v>0</v>
      </c>
      <c r="I39" s="6">
        <f t="shared" si="3"/>
        <v>0</v>
      </c>
      <c r="J39" s="10">
        <f t="shared" si="4"/>
        <v>0.0012962962962962963</v>
      </c>
      <c r="K39" s="5">
        <f t="shared" si="5"/>
        <v>5</v>
      </c>
    </row>
    <row r="40" spans="1:11" ht="15">
      <c r="A40" s="15">
        <v>6</v>
      </c>
      <c r="B40" s="7" t="s">
        <v>26</v>
      </c>
      <c r="C40" s="7" t="s">
        <v>31</v>
      </c>
      <c r="D40" s="21">
        <v>1</v>
      </c>
      <c r="E40" s="4" t="s">
        <v>66</v>
      </c>
      <c r="F40" s="4" t="s">
        <v>12</v>
      </c>
      <c r="G40" s="6">
        <v>0.0013310185185185185</v>
      </c>
      <c r="H40" s="17">
        <v>0</v>
      </c>
      <c r="I40" s="6">
        <f t="shared" si="3"/>
        <v>0</v>
      </c>
      <c r="J40" s="10">
        <f t="shared" si="4"/>
        <v>0.0013310185185185185</v>
      </c>
      <c r="K40" s="5">
        <f t="shared" si="5"/>
        <v>6</v>
      </c>
    </row>
    <row r="41" spans="1:11" ht="15">
      <c r="A41" s="15">
        <v>7</v>
      </c>
      <c r="B41" s="4" t="s">
        <v>46</v>
      </c>
      <c r="C41" s="4" t="s">
        <v>43</v>
      </c>
      <c r="D41" s="21">
        <v>1</v>
      </c>
      <c r="E41" s="4" t="s">
        <v>66</v>
      </c>
      <c r="F41" s="4" t="s">
        <v>12</v>
      </c>
      <c r="G41" s="11">
        <v>0.001423611111111111</v>
      </c>
      <c r="H41" s="17">
        <v>0</v>
      </c>
      <c r="I41" s="6">
        <f t="shared" si="3"/>
        <v>0</v>
      </c>
      <c r="J41" s="10">
        <f t="shared" si="4"/>
        <v>0.001423611111111111</v>
      </c>
      <c r="K41" s="5">
        <f t="shared" si="5"/>
        <v>7</v>
      </c>
    </row>
    <row r="42" spans="1:11" ht="15">
      <c r="A42" s="15">
        <v>8</v>
      </c>
      <c r="B42" s="4" t="s">
        <v>80</v>
      </c>
      <c r="C42" s="4" t="s">
        <v>17</v>
      </c>
      <c r="D42" s="21">
        <v>1</v>
      </c>
      <c r="E42" s="4" t="s">
        <v>66</v>
      </c>
      <c r="F42" s="4" t="s">
        <v>12</v>
      </c>
      <c r="G42" s="6">
        <v>0.0014699074074074074</v>
      </c>
      <c r="H42" s="17">
        <v>0</v>
      </c>
      <c r="I42" s="6">
        <f t="shared" si="3"/>
        <v>0</v>
      </c>
      <c r="J42" s="10">
        <f t="shared" si="4"/>
        <v>0.0014699074074074074</v>
      </c>
      <c r="K42" s="5">
        <f t="shared" si="5"/>
        <v>8</v>
      </c>
    </row>
    <row r="43" spans="1:11" ht="15">
      <c r="A43" s="15">
        <v>9</v>
      </c>
      <c r="B43" s="7" t="s">
        <v>27</v>
      </c>
      <c r="C43" s="7" t="s">
        <v>31</v>
      </c>
      <c r="D43" s="21">
        <v>1</v>
      </c>
      <c r="E43" s="4" t="s">
        <v>66</v>
      </c>
      <c r="F43" s="4" t="s">
        <v>12</v>
      </c>
      <c r="G43" s="6">
        <v>0.0014930555555555556</v>
      </c>
      <c r="H43" s="17">
        <v>0</v>
      </c>
      <c r="I43" s="6">
        <f t="shared" si="3"/>
        <v>0</v>
      </c>
      <c r="J43" s="10">
        <f t="shared" si="4"/>
        <v>0.0014930555555555556</v>
      </c>
      <c r="K43" s="5">
        <f t="shared" si="5"/>
        <v>9</v>
      </c>
    </row>
    <row r="44" spans="1:11" ht="15">
      <c r="A44" s="15">
        <v>10</v>
      </c>
      <c r="B44" s="17" t="s">
        <v>75</v>
      </c>
      <c r="C44" s="17" t="s">
        <v>30</v>
      </c>
      <c r="D44" s="21">
        <v>1</v>
      </c>
      <c r="E44" s="17" t="s">
        <v>66</v>
      </c>
      <c r="F44" s="17" t="s">
        <v>12</v>
      </c>
      <c r="G44" s="11">
        <v>0.0014930555555555556</v>
      </c>
      <c r="H44" s="17">
        <v>0</v>
      </c>
      <c r="I44" s="6">
        <f t="shared" si="3"/>
        <v>0</v>
      </c>
      <c r="J44" s="10">
        <f t="shared" si="4"/>
        <v>0.0014930555555555556</v>
      </c>
      <c r="K44" s="5">
        <f t="shared" si="5"/>
        <v>9</v>
      </c>
    </row>
    <row r="45" spans="1:11" ht="15">
      <c r="A45" s="15">
        <v>11</v>
      </c>
      <c r="B45" s="17" t="s">
        <v>45</v>
      </c>
      <c r="C45" s="17" t="s">
        <v>43</v>
      </c>
      <c r="D45" s="21">
        <v>1</v>
      </c>
      <c r="E45" s="17" t="s">
        <v>65</v>
      </c>
      <c r="F45" s="17" t="s">
        <v>12</v>
      </c>
      <c r="G45" s="6">
        <v>0.0014930555555555556</v>
      </c>
      <c r="H45" s="17">
        <v>0</v>
      </c>
      <c r="I45" s="6">
        <f t="shared" si="3"/>
        <v>0</v>
      </c>
      <c r="J45" s="10">
        <f t="shared" si="4"/>
        <v>0.0014930555555555556</v>
      </c>
      <c r="K45" s="5">
        <f t="shared" si="5"/>
        <v>9</v>
      </c>
    </row>
    <row r="46" spans="1:11" ht="15">
      <c r="A46" s="15">
        <v>12</v>
      </c>
      <c r="B46" s="17" t="s">
        <v>92</v>
      </c>
      <c r="C46" s="17" t="s">
        <v>33</v>
      </c>
      <c r="D46" s="21">
        <v>1</v>
      </c>
      <c r="E46" s="17" t="s">
        <v>66</v>
      </c>
      <c r="F46" s="17" t="s">
        <v>12</v>
      </c>
      <c r="G46" s="11">
        <v>0.0015046296296296294</v>
      </c>
      <c r="H46" s="17">
        <v>0</v>
      </c>
      <c r="I46" s="6">
        <f t="shared" si="3"/>
        <v>0</v>
      </c>
      <c r="J46" s="10">
        <f t="shared" si="4"/>
        <v>0.0015046296296296294</v>
      </c>
      <c r="K46" s="5">
        <f t="shared" si="5"/>
        <v>12</v>
      </c>
    </row>
    <row r="47" spans="1:11" ht="15">
      <c r="A47" s="15">
        <v>13</v>
      </c>
      <c r="B47" s="7" t="s">
        <v>28</v>
      </c>
      <c r="C47" s="7" t="s">
        <v>31</v>
      </c>
      <c r="D47" s="21">
        <v>1</v>
      </c>
      <c r="E47" s="17" t="s">
        <v>66</v>
      </c>
      <c r="F47" s="17" t="s">
        <v>12</v>
      </c>
      <c r="G47" s="6">
        <v>0.0015277777777777779</v>
      </c>
      <c r="H47" s="17">
        <v>0</v>
      </c>
      <c r="I47" s="6">
        <f t="shared" si="3"/>
        <v>0</v>
      </c>
      <c r="J47" s="10">
        <f t="shared" si="4"/>
        <v>0.0015277777777777779</v>
      </c>
      <c r="K47" s="5">
        <f t="shared" si="5"/>
        <v>13</v>
      </c>
    </row>
    <row r="48" spans="1:11" ht="15">
      <c r="A48" s="15">
        <v>14</v>
      </c>
      <c r="B48" s="17" t="s">
        <v>108</v>
      </c>
      <c r="C48" s="17" t="s">
        <v>49</v>
      </c>
      <c r="D48" s="21">
        <v>1</v>
      </c>
      <c r="E48" s="17" t="s">
        <v>66</v>
      </c>
      <c r="F48" s="17" t="s">
        <v>12</v>
      </c>
      <c r="G48" s="11">
        <v>0.0017013888888888892</v>
      </c>
      <c r="H48" s="17">
        <v>0</v>
      </c>
      <c r="I48" s="6">
        <f t="shared" si="3"/>
        <v>0</v>
      </c>
      <c r="J48" s="10">
        <f t="shared" si="4"/>
        <v>0.0017013888888888892</v>
      </c>
      <c r="K48" s="5">
        <f t="shared" si="5"/>
        <v>14</v>
      </c>
    </row>
    <row r="49" spans="1:11" ht="15">
      <c r="A49" s="15">
        <v>15</v>
      </c>
      <c r="B49" s="17" t="s">
        <v>93</v>
      </c>
      <c r="C49" s="17" t="s">
        <v>33</v>
      </c>
      <c r="D49" s="21">
        <v>1</v>
      </c>
      <c r="E49" s="17" t="s">
        <v>66</v>
      </c>
      <c r="F49" s="17" t="s">
        <v>12</v>
      </c>
      <c r="G49" s="11">
        <v>0.001712962962962963</v>
      </c>
      <c r="H49" s="17">
        <v>0</v>
      </c>
      <c r="I49" s="6">
        <f t="shared" si="3"/>
        <v>0</v>
      </c>
      <c r="J49" s="10">
        <f t="shared" si="4"/>
        <v>0.001712962962962963</v>
      </c>
      <c r="K49" s="5">
        <f t="shared" si="5"/>
        <v>15</v>
      </c>
    </row>
    <row r="50" spans="1:11" ht="15">
      <c r="A50" s="15">
        <v>16</v>
      </c>
      <c r="B50" s="17" t="s">
        <v>168</v>
      </c>
      <c r="C50" s="7" t="s">
        <v>62</v>
      </c>
      <c r="D50" s="21">
        <v>1</v>
      </c>
      <c r="E50" s="17" t="s">
        <v>66</v>
      </c>
      <c r="F50" s="17" t="s">
        <v>12</v>
      </c>
      <c r="G50" s="6">
        <v>0.0017245370370370372</v>
      </c>
      <c r="H50" s="17">
        <v>0</v>
      </c>
      <c r="I50" s="6">
        <f t="shared" si="3"/>
        <v>0</v>
      </c>
      <c r="J50" s="10">
        <f t="shared" si="4"/>
        <v>0.0017245370370370372</v>
      </c>
      <c r="K50" s="5">
        <f t="shared" si="5"/>
        <v>16</v>
      </c>
    </row>
    <row r="51" spans="1:11" ht="15">
      <c r="A51" s="15">
        <v>17</v>
      </c>
      <c r="B51" s="17" t="s">
        <v>21</v>
      </c>
      <c r="C51" s="17" t="s">
        <v>20</v>
      </c>
      <c r="D51" s="21">
        <v>1</v>
      </c>
      <c r="E51" s="17" t="s">
        <v>66</v>
      </c>
      <c r="F51" s="17" t="s">
        <v>12</v>
      </c>
      <c r="G51" s="11">
        <v>0.0017708333333333332</v>
      </c>
      <c r="H51" s="17">
        <v>0</v>
      </c>
      <c r="I51" s="6">
        <f t="shared" si="3"/>
        <v>0</v>
      </c>
      <c r="J51" s="10">
        <f t="shared" si="4"/>
        <v>0.0017708333333333332</v>
      </c>
      <c r="K51" s="5">
        <f t="shared" si="5"/>
        <v>17</v>
      </c>
    </row>
    <row r="52" spans="1:11" ht="15">
      <c r="A52" s="15">
        <v>18</v>
      </c>
      <c r="B52" s="17" t="s">
        <v>99</v>
      </c>
      <c r="C52" s="17" t="s">
        <v>9</v>
      </c>
      <c r="D52" s="21">
        <v>1</v>
      </c>
      <c r="E52" s="17" t="s">
        <v>66</v>
      </c>
      <c r="F52" s="17" t="s">
        <v>12</v>
      </c>
      <c r="G52" s="11">
        <v>0.0018171296296296297</v>
      </c>
      <c r="H52" s="17">
        <v>0</v>
      </c>
      <c r="I52" s="6">
        <f t="shared" si="3"/>
        <v>0</v>
      </c>
      <c r="J52" s="10">
        <f t="shared" si="4"/>
        <v>0.0018171296296296297</v>
      </c>
      <c r="K52" s="5">
        <f t="shared" si="5"/>
        <v>18</v>
      </c>
    </row>
    <row r="53" spans="1:11" ht="15">
      <c r="A53" s="15">
        <v>19</v>
      </c>
      <c r="B53" s="7" t="s">
        <v>161</v>
      </c>
      <c r="C53" s="7" t="s">
        <v>62</v>
      </c>
      <c r="D53" s="21">
        <v>1</v>
      </c>
      <c r="E53" s="7" t="s">
        <v>66</v>
      </c>
      <c r="F53" s="7" t="s">
        <v>12</v>
      </c>
      <c r="G53" s="6">
        <v>0.0013773148148148147</v>
      </c>
      <c r="H53" s="17">
        <v>3</v>
      </c>
      <c r="I53" s="6">
        <f t="shared" si="3"/>
        <v>0.0005208333333333333</v>
      </c>
      <c r="J53" s="10">
        <f t="shared" si="4"/>
        <v>0.001898148148148148</v>
      </c>
      <c r="K53" s="5">
        <f t="shared" si="5"/>
        <v>19</v>
      </c>
    </row>
    <row r="54" spans="1:11" ht="15">
      <c r="A54" s="15">
        <v>20</v>
      </c>
      <c r="B54" s="17" t="s">
        <v>39</v>
      </c>
      <c r="C54" s="17" t="s">
        <v>40</v>
      </c>
      <c r="D54" s="21">
        <v>1</v>
      </c>
      <c r="E54" s="17" t="s">
        <v>66</v>
      </c>
      <c r="F54" s="17" t="s">
        <v>12</v>
      </c>
      <c r="G54" s="11">
        <v>0.0018981481481481482</v>
      </c>
      <c r="H54" s="17">
        <v>0</v>
      </c>
      <c r="I54" s="6">
        <f t="shared" si="3"/>
        <v>0</v>
      </c>
      <c r="J54" s="10">
        <f t="shared" si="4"/>
        <v>0.0018981481481481482</v>
      </c>
      <c r="K54" s="5">
        <f t="shared" si="5"/>
        <v>20</v>
      </c>
    </row>
    <row r="55" spans="1:11" ht="15">
      <c r="A55" s="15">
        <v>21</v>
      </c>
      <c r="B55" s="17" t="s">
        <v>86</v>
      </c>
      <c r="C55" s="17" t="s">
        <v>20</v>
      </c>
      <c r="D55" s="21">
        <v>1</v>
      </c>
      <c r="E55" s="17" t="s">
        <v>66</v>
      </c>
      <c r="F55" s="17" t="s">
        <v>12</v>
      </c>
      <c r="G55" s="11">
        <v>0.0018981481481481482</v>
      </c>
      <c r="H55" s="17">
        <v>0</v>
      </c>
      <c r="I55" s="6">
        <f t="shared" si="3"/>
        <v>0</v>
      </c>
      <c r="J55" s="10">
        <f t="shared" si="4"/>
        <v>0.0018981481481481482</v>
      </c>
      <c r="K55" s="5">
        <f t="shared" si="5"/>
        <v>20</v>
      </c>
    </row>
    <row r="56" spans="1:11" ht="15">
      <c r="A56" s="15">
        <v>22</v>
      </c>
      <c r="B56" s="17" t="s">
        <v>91</v>
      </c>
      <c r="C56" s="17" t="s">
        <v>33</v>
      </c>
      <c r="D56" s="21">
        <v>1</v>
      </c>
      <c r="E56" s="17" t="s">
        <v>66</v>
      </c>
      <c r="F56" s="17" t="s">
        <v>12</v>
      </c>
      <c r="G56" s="6">
        <v>0.0018981481481481482</v>
      </c>
      <c r="H56" s="17">
        <v>0</v>
      </c>
      <c r="I56" s="6">
        <f t="shared" si="3"/>
        <v>0</v>
      </c>
      <c r="J56" s="10">
        <f t="shared" si="4"/>
        <v>0.0018981481481481482</v>
      </c>
      <c r="K56" s="5">
        <f t="shared" si="5"/>
        <v>20</v>
      </c>
    </row>
    <row r="57" spans="1:11" ht="15">
      <c r="A57" s="15">
        <v>23</v>
      </c>
      <c r="B57" s="17" t="s">
        <v>16</v>
      </c>
      <c r="C57" s="17" t="s">
        <v>17</v>
      </c>
      <c r="D57" s="21">
        <v>1</v>
      </c>
      <c r="E57" s="17" t="s">
        <v>66</v>
      </c>
      <c r="F57" s="17" t="s">
        <v>12</v>
      </c>
      <c r="G57" s="6">
        <v>0.0014699074074074074</v>
      </c>
      <c r="H57" s="17">
        <v>6</v>
      </c>
      <c r="I57" s="6">
        <f t="shared" si="3"/>
        <v>0.0010416666666666667</v>
      </c>
      <c r="J57" s="10">
        <f t="shared" si="4"/>
        <v>0.002511574074074074</v>
      </c>
      <c r="K57" s="5">
        <f t="shared" si="5"/>
        <v>23</v>
      </c>
    </row>
    <row r="58" spans="1:11" ht="15">
      <c r="A58" s="15">
        <v>24</v>
      </c>
      <c r="B58" s="7" t="s">
        <v>163</v>
      </c>
      <c r="C58" s="7" t="s">
        <v>62</v>
      </c>
      <c r="D58" s="21">
        <v>1</v>
      </c>
      <c r="E58" s="7" t="s">
        <v>66</v>
      </c>
      <c r="F58" s="7" t="s">
        <v>12</v>
      </c>
      <c r="G58" s="6">
        <v>0.0014814814814814814</v>
      </c>
      <c r="H58" s="17">
        <v>10</v>
      </c>
      <c r="I58" s="6">
        <f t="shared" si="3"/>
        <v>0.0017361111111111112</v>
      </c>
      <c r="J58" s="10">
        <f t="shared" si="4"/>
        <v>0.0032175925925925926</v>
      </c>
      <c r="K58" s="5">
        <f t="shared" si="5"/>
        <v>24</v>
      </c>
    </row>
    <row r="59" spans="1:11" ht="15">
      <c r="A59" s="15">
        <v>25</v>
      </c>
      <c r="B59" s="17" t="s">
        <v>90</v>
      </c>
      <c r="C59" s="17" t="s">
        <v>33</v>
      </c>
      <c r="D59" s="21">
        <v>1</v>
      </c>
      <c r="E59" s="17" t="s">
        <v>66</v>
      </c>
      <c r="F59" s="17" t="s">
        <v>12</v>
      </c>
      <c r="G59" s="6">
        <v>0.0018402777777777777</v>
      </c>
      <c r="H59" s="17">
        <v>10</v>
      </c>
      <c r="I59" s="6">
        <f t="shared" si="3"/>
        <v>0.0017361111111111112</v>
      </c>
      <c r="J59" s="10">
        <f t="shared" si="4"/>
        <v>0.003576388888888889</v>
      </c>
      <c r="K59" s="5">
        <f t="shared" si="5"/>
        <v>25</v>
      </c>
    </row>
    <row r="60" spans="1:11" ht="15">
      <c r="A60" s="15">
        <v>26</v>
      </c>
      <c r="B60" s="17" t="s">
        <v>110</v>
      </c>
      <c r="C60" s="17" t="s">
        <v>49</v>
      </c>
      <c r="D60" s="21">
        <v>1</v>
      </c>
      <c r="E60" s="17" t="s">
        <v>66</v>
      </c>
      <c r="F60" s="17" t="s">
        <v>12</v>
      </c>
      <c r="G60" s="11">
        <v>0.0020949074074074073</v>
      </c>
      <c r="H60" s="17">
        <v>10</v>
      </c>
      <c r="I60" s="6">
        <f t="shared" si="3"/>
        <v>0.0017361111111111112</v>
      </c>
      <c r="J60" s="10">
        <f t="shared" si="4"/>
        <v>0.0038310185185185183</v>
      </c>
      <c r="K60" s="5">
        <f t="shared" si="5"/>
        <v>26</v>
      </c>
    </row>
    <row r="61" spans="1:11" ht="15">
      <c r="A61" s="15">
        <v>27</v>
      </c>
      <c r="B61" s="17" t="s">
        <v>70</v>
      </c>
      <c r="C61" s="17" t="s">
        <v>40</v>
      </c>
      <c r="D61" s="21">
        <v>1</v>
      </c>
      <c r="E61" s="17" t="s">
        <v>66</v>
      </c>
      <c r="F61" s="17" t="s">
        <v>12</v>
      </c>
      <c r="G61" s="11">
        <v>0.0021064814814814813</v>
      </c>
      <c r="H61" s="17">
        <v>10</v>
      </c>
      <c r="I61" s="6">
        <f t="shared" si="3"/>
        <v>0.0017361111111111112</v>
      </c>
      <c r="J61" s="10">
        <f t="shared" si="4"/>
        <v>0.0038425925925925928</v>
      </c>
      <c r="K61" s="5">
        <f t="shared" si="5"/>
        <v>27</v>
      </c>
    </row>
    <row r="62" spans="1:11" ht="15">
      <c r="A62" s="15">
        <v>28</v>
      </c>
      <c r="B62" s="36" t="s">
        <v>174</v>
      </c>
      <c r="C62" s="16" t="s">
        <v>49</v>
      </c>
      <c r="D62" s="3">
        <v>1</v>
      </c>
      <c r="E62" s="17" t="s">
        <v>66</v>
      </c>
      <c r="F62" s="17" t="s">
        <v>12</v>
      </c>
      <c r="G62" s="11">
        <v>0.003356481481481481</v>
      </c>
      <c r="H62" s="17">
        <v>3</v>
      </c>
      <c r="I62" s="6">
        <f t="shared" si="3"/>
        <v>0.0005208333333333333</v>
      </c>
      <c r="J62" s="10">
        <f t="shared" si="4"/>
        <v>0.0038773148148148143</v>
      </c>
      <c r="K62" s="5">
        <f t="shared" si="5"/>
        <v>28</v>
      </c>
    </row>
    <row r="63" spans="1:11" ht="15">
      <c r="A63" s="15">
        <v>29</v>
      </c>
      <c r="B63" s="7" t="s">
        <v>115</v>
      </c>
      <c r="C63" s="7" t="s">
        <v>18</v>
      </c>
      <c r="D63" s="21">
        <v>1</v>
      </c>
      <c r="E63" s="17" t="s">
        <v>66</v>
      </c>
      <c r="F63" s="17" t="s">
        <v>12</v>
      </c>
      <c r="G63" s="11">
        <v>0.0025925925925925925</v>
      </c>
      <c r="H63" s="17">
        <v>14</v>
      </c>
      <c r="I63" s="6">
        <f t="shared" si="3"/>
        <v>0.0024305555555555556</v>
      </c>
      <c r="J63" s="10">
        <f t="shared" si="4"/>
        <v>0.005023148148148148</v>
      </c>
      <c r="K63" s="5">
        <f t="shared" si="5"/>
        <v>29</v>
      </c>
    </row>
    <row r="65" spans="2:7" ht="15">
      <c r="B65" t="s">
        <v>198</v>
      </c>
      <c r="D65"/>
      <c r="G65" t="s">
        <v>199</v>
      </c>
    </row>
  </sheetData>
  <sheetProtection password="CC71" sheet="1"/>
  <mergeCells count="16">
    <mergeCell ref="A33:A34"/>
    <mergeCell ref="B33:B34"/>
    <mergeCell ref="C33:C34"/>
    <mergeCell ref="D33:D34"/>
    <mergeCell ref="E33:E34"/>
    <mergeCell ref="F33:F34"/>
    <mergeCell ref="G7:J7"/>
    <mergeCell ref="K7:K8"/>
    <mergeCell ref="G33:J33"/>
    <mergeCell ref="K33:K34"/>
    <mergeCell ref="A7:A8"/>
    <mergeCell ref="B7:B8"/>
    <mergeCell ref="C7:C8"/>
    <mergeCell ref="D7:D8"/>
    <mergeCell ref="E7:E8"/>
    <mergeCell ref="F7:F8"/>
  </mergeCells>
  <printOptions/>
  <pageMargins left="0.35433070866141736" right="0.35433070866141736" top="0.1968503937007874" bottom="0.1968503937007874" header="0.5118110236220472" footer="0.5118110236220472"/>
  <pageSetup fitToHeight="0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3:N48"/>
  <sheetViews>
    <sheetView zoomScalePageLayoutView="0" workbookViewId="0" topLeftCell="A1">
      <selection activeCell="A7" sqref="A7:K8"/>
    </sheetView>
  </sheetViews>
  <sheetFormatPr defaultColWidth="9.140625" defaultRowHeight="15"/>
  <cols>
    <col min="1" max="1" width="7.8515625" style="0" customWidth="1"/>
    <col min="2" max="2" width="24.00390625" style="0" customWidth="1"/>
    <col min="3" max="3" width="15.421875" style="0" customWidth="1"/>
    <col min="4" max="4" width="9.140625" style="20" hidden="1" customWidth="1"/>
    <col min="5" max="5" width="9.140625" style="0" hidden="1" customWidth="1"/>
    <col min="6" max="6" width="3.421875" style="0" hidden="1" customWidth="1"/>
    <col min="7" max="7" width="9.57421875" style="0" customWidth="1"/>
    <col min="8" max="8" width="8.28125" style="0" customWidth="1"/>
    <col min="9" max="9" width="10.8515625" style="0" customWidth="1"/>
    <col min="10" max="10" width="9.7109375" style="0" customWidth="1"/>
    <col min="11" max="11" width="8.00390625" style="0" customWidth="1"/>
  </cols>
  <sheetData>
    <row r="3" spans="2:11" ht="15.75">
      <c r="B3" s="9"/>
      <c r="C3" s="9"/>
      <c r="D3" s="19"/>
      <c r="E3" s="9"/>
      <c r="F3" s="9"/>
      <c r="G3" s="9"/>
      <c r="H3" s="9"/>
      <c r="I3" s="9"/>
      <c r="J3" s="9"/>
      <c r="K3" s="9"/>
    </row>
    <row r="6" spans="1:10" ht="15">
      <c r="A6" s="31" t="s">
        <v>170</v>
      </c>
      <c r="B6" s="39" t="s">
        <v>180</v>
      </c>
      <c r="C6" s="31" t="s">
        <v>181</v>
      </c>
      <c r="J6" s="43">
        <v>0.00017361111111111112</v>
      </c>
    </row>
    <row r="7" spans="1:11" ht="15">
      <c r="A7" s="51" t="s">
        <v>10</v>
      </c>
      <c r="B7" s="51" t="s">
        <v>0</v>
      </c>
      <c r="C7" s="51" t="s">
        <v>1</v>
      </c>
      <c r="D7" s="51" t="s">
        <v>7</v>
      </c>
      <c r="E7" s="51" t="s">
        <v>64</v>
      </c>
      <c r="F7" s="51" t="s">
        <v>11</v>
      </c>
      <c r="G7" s="49" t="s">
        <v>200</v>
      </c>
      <c r="H7" s="49"/>
      <c r="I7" s="49"/>
      <c r="J7" s="49"/>
      <c r="K7" s="50" t="s">
        <v>3</v>
      </c>
    </row>
    <row r="8" spans="1:11" ht="28.5" customHeight="1">
      <c r="A8" s="51"/>
      <c r="B8" s="51"/>
      <c r="C8" s="51"/>
      <c r="D8" s="51"/>
      <c r="E8" s="51"/>
      <c r="F8" s="51"/>
      <c r="G8" s="2" t="s">
        <v>4</v>
      </c>
      <c r="H8" s="2" t="s">
        <v>5</v>
      </c>
      <c r="I8" s="2" t="s">
        <v>6</v>
      </c>
      <c r="J8" s="2" t="s">
        <v>2</v>
      </c>
      <c r="K8" s="50"/>
    </row>
    <row r="9" spans="1:11" ht="15.75" customHeight="1">
      <c r="A9" s="15">
        <v>1</v>
      </c>
      <c r="B9" s="17" t="s">
        <v>44</v>
      </c>
      <c r="C9" s="17" t="s">
        <v>43</v>
      </c>
      <c r="D9" s="21">
        <v>2</v>
      </c>
      <c r="E9" s="17" t="s">
        <v>67</v>
      </c>
      <c r="F9" s="17" t="s">
        <v>13</v>
      </c>
      <c r="G9" s="11">
        <v>0.0029745370370370373</v>
      </c>
      <c r="H9" s="16">
        <v>0</v>
      </c>
      <c r="I9" s="6">
        <f aca="true" t="shared" si="0" ref="I9:I23">H9*$J$6</f>
        <v>0</v>
      </c>
      <c r="J9" s="10">
        <f aca="true" t="shared" si="1" ref="J9:J23">SUM(I9,G9)</f>
        <v>0.0029745370370370373</v>
      </c>
      <c r="K9" s="5">
        <f>RANK(J9,$J$9:$J$23,1)</f>
        <v>1</v>
      </c>
    </row>
    <row r="10" spans="1:11" ht="15.75" customHeight="1">
      <c r="A10" s="15">
        <v>2</v>
      </c>
      <c r="B10" s="16" t="s">
        <v>145</v>
      </c>
      <c r="C10" s="17" t="s">
        <v>60</v>
      </c>
      <c r="D10" s="21">
        <v>2</v>
      </c>
      <c r="E10" s="17" t="s">
        <v>67</v>
      </c>
      <c r="F10" s="16" t="s">
        <v>13</v>
      </c>
      <c r="G10" s="11">
        <v>0.003148148148148148</v>
      </c>
      <c r="H10" s="16">
        <v>0</v>
      </c>
      <c r="I10" s="6">
        <f t="shared" si="0"/>
        <v>0</v>
      </c>
      <c r="J10" s="10">
        <f t="shared" si="1"/>
        <v>0.003148148148148148</v>
      </c>
      <c r="K10" s="5">
        <f aca="true" t="shared" si="2" ref="K10:K23">RANK(J10,$J$9:$J$23,1)</f>
        <v>2</v>
      </c>
    </row>
    <row r="11" spans="1:11" ht="15.75" customHeight="1">
      <c r="A11" s="15">
        <v>3</v>
      </c>
      <c r="B11" s="17" t="s">
        <v>136</v>
      </c>
      <c r="C11" s="17" t="s">
        <v>60</v>
      </c>
      <c r="D11" s="21">
        <v>2</v>
      </c>
      <c r="E11" s="17" t="s">
        <v>67</v>
      </c>
      <c r="F11" s="16" t="s">
        <v>13</v>
      </c>
      <c r="G11" s="6">
        <v>0.0031712962962962958</v>
      </c>
      <c r="H11" s="17">
        <v>0</v>
      </c>
      <c r="I11" s="6">
        <f t="shared" si="0"/>
        <v>0</v>
      </c>
      <c r="J11" s="10">
        <f t="shared" si="1"/>
        <v>0.0031712962962962958</v>
      </c>
      <c r="K11" s="5">
        <f t="shared" si="2"/>
        <v>3</v>
      </c>
    </row>
    <row r="12" spans="1:11" ht="15.75" customHeight="1">
      <c r="A12" s="15">
        <v>4</v>
      </c>
      <c r="B12" s="17" t="s">
        <v>131</v>
      </c>
      <c r="C12" s="17" t="s">
        <v>60</v>
      </c>
      <c r="D12" s="21">
        <v>2</v>
      </c>
      <c r="E12" s="17" t="s">
        <v>67</v>
      </c>
      <c r="F12" s="17" t="s">
        <v>126</v>
      </c>
      <c r="G12" s="6">
        <v>0.003321759259259259</v>
      </c>
      <c r="H12" s="17">
        <v>0</v>
      </c>
      <c r="I12" s="6">
        <f t="shared" si="0"/>
        <v>0</v>
      </c>
      <c r="J12" s="10">
        <f t="shared" si="1"/>
        <v>0.003321759259259259</v>
      </c>
      <c r="K12" s="5">
        <f t="shared" si="2"/>
        <v>4</v>
      </c>
    </row>
    <row r="13" spans="1:11" ht="15.75" customHeight="1">
      <c r="A13" s="15">
        <v>5</v>
      </c>
      <c r="B13" s="16" t="s">
        <v>140</v>
      </c>
      <c r="C13" s="17" t="s">
        <v>60</v>
      </c>
      <c r="D13" s="21">
        <v>2</v>
      </c>
      <c r="E13" s="17" t="s">
        <v>67</v>
      </c>
      <c r="F13" s="16" t="s">
        <v>13</v>
      </c>
      <c r="G13" s="6">
        <v>0.003368055555555555</v>
      </c>
      <c r="H13" s="17">
        <v>0</v>
      </c>
      <c r="I13" s="6">
        <f t="shared" si="0"/>
        <v>0</v>
      </c>
      <c r="J13" s="10">
        <f t="shared" si="1"/>
        <v>0.003368055555555555</v>
      </c>
      <c r="K13" s="5">
        <f t="shared" si="2"/>
        <v>5</v>
      </c>
    </row>
    <row r="14" spans="1:11" ht="15.75" customHeight="1">
      <c r="A14" s="15">
        <v>6</v>
      </c>
      <c r="B14" s="17" t="s">
        <v>133</v>
      </c>
      <c r="C14" s="17" t="s">
        <v>60</v>
      </c>
      <c r="D14" s="21">
        <v>2</v>
      </c>
      <c r="E14" s="17" t="s">
        <v>67</v>
      </c>
      <c r="F14" s="17" t="s">
        <v>13</v>
      </c>
      <c r="G14" s="6">
        <v>0.003900462962962963</v>
      </c>
      <c r="H14" s="17">
        <v>0</v>
      </c>
      <c r="I14" s="6">
        <f t="shared" si="0"/>
        <v>0</v>
      </c>
      <c r="J14" s="10">
        <f t="shared" si="1"/>
        <v>0.003900462962962963</v>
      </c>
      <c r="K14" s="5">
        <f t="shared" si="2"/>
        <v>6</v>
      </c>
    </row>
    <row r="15" spans="1:11" ht="15.75" customHeight="1">
      <c r="A15" s="15">
        <v>7</v>
      </c>
      <c r="B15" s="17" t="s">
        <v>98</v>
      </c>
      <c r="C15" s="17" t="s">
        <v>9</v>
      </c>
      <c r="D15" s="21">
        <v>2</v>
      </c>
      <c r="E15" s="17" t="s">
        <v>67</v>
      </c>
      <c r="F15" s="17" t="s">
        <v>13</v>
      </c>
      <c r="G15" s="6">
        <v>0.00417824074074074</v>
      </c>
      <c r="H15" s="17">
        <v>0</v>
      </c>
      <c r="I15" s="6">
        <f t="shared" si="0"/>
        <v>0</v>
      </c>
      <c r="J15" s="10">
        <f t="shared" si="1"/>
        <v>0.00417824074074074</v>
      </c>
      <c r="K15" s="5">
        <f t="shared" si="2"/>
        <v>7</v>
      </c>
    </row>
    <row r="16" spans="1:11" ht="15.75" customHeight="1">
      <c r="A16" s="15">
        <v>8</v>
      </c>
      <c r="B16" s="16" t="s">
        <v>139</v>
      </c>
      <c r="C16" s="17" t="s">
        <v>60</v>
      </c>
      <c r="D16" s="21">
        <v>2</v>
      </c>
      <c r="E16" s="17" t="s">
        <v>67</v>
      </c>
      <c r="F16" s="16" t="s">
        <v>13</v>
      </c>
      <c r="G16" s="6">
        <v>0.004236111111111111</v>
      </c>
      <c r="H16" s="17">
        <v>0</v>
      </c>
      <c r="I16" s="6">
        <f t="shared" si="0"/>
        <v>0</v>
      </c>
      <c r="J16" s="10">
        <f t="shared" si="1"/>
        <v>0.004236111111111111</v>
      </c>
      <c r="K16" s="5">
        <f t="shared" si="2"/>
        <v>8</v>
      </c>
    </row>
    <row r="17" spans="1:11" ht="15.75" customHeight="1">
      <c r="A17" s="15">
        <v>9</v>
      </c>
      <c r="B17" s="17" t="s">
        <v>41</v>
      </c>
      <c r="C17" s="17" t="s">
        <v>40</v>
      </c>
      <c r="D17" s="21">
        <v>2</v>
      </c>
      <c r="E17" s="17" t="s">
        <v>67</v>
      </c>
      <c r="F17" s="17" t="s">
        <v>13</v>
      </c>
      <c r="G17" s="11">
        <v>0.003090277777777778</v>
      </c>
      <c r="H17" s="16">
        <v>10</v>
      </c>
      <c r="I17" s="6">
        <f t="shared" si="0"/>
        <v>0.0017361111111111112</v>
      </c>
      <c r="J17" s="10">
        <f t="shared" si="1"/>
        <v>0.00482638888888889</v>
      </c>
      <c r="K17" s="5">
        <f t="shared" si="2"/>
        <v>9</v>
      </c>
    </row>
    <row r="18" spans="1:11" ht="15.75" customHeight="1">
      <c r="A18" s="15">
        <v>10</v>
      </c>
      <c r="B18" s="17" t="s">
        <v>72</v>
      </c>
      <c r="C18" s="17" t="s">
        <v>40</v>
      </c>
      <c r="D18" s="21">
        <v>2</v>
      </c>
      <c r="E18" s="16" t="s">
        <v>67</v>
      </c>
      <c r="F18" s="16" t="s">
        <v>13</v>
      </c>
      <c r="G18" s="11">
        <v>0.003599537037037037</v>
      </c>
      <c r="H18" s="16">
        <v>10</v>
      </c>
      <c r="I18" s="6">
        <f t="shared" si="0"/>
        <v>0.0017361111111111112</v>
      </c>
      <c r="J18" s="10">
        <f t="shared" si="1"/>
        <v>0.005335648148148148</v>
      </c>
      <c r="K18" s="5">
        <f t="shared" si="2"/>
        <v>10</v>
      </c>
    </row>
    <row r="19" spans="1:11" ht="15.75" customHeight="1">
      <c r="A19" s="15">
        <v>11</v>
      </c>
      <c r="B19" s="17" t="s">
        <v>97</v>
      </c>
      <c r="C19" s="17" t="s">
        <v>9</v>
      </c>
      <c r="D19" s="21">
        <v>2</v>
      </c>
      <c r="E19" s="17" t="s">
        <v>67</v>
      </c>
      <c r="F19" s="17" t="s">
        <v>13</v>
      </c>
      <c r="G19" s="6">
        <v>0.0036689814814814814</v>
      </c>
      <c r="H19" s="17">
        <v>10</v>
      </c>
      <c r="I19" s="6">
        <f t="shared" si="0"/>
        <v>0.0017361111111111112</v>
      </c>
      <c r="J19" s="10">
        <f t="shared" si="1"/>
        <v>0.005405092592592592</v>
      </c>
      <c r="K19" s="5">
        <f t="shared" si="2"/>
        <v>11</v>
      </c>
    </row>
    <row r="20" spans="1:11" ht="15.75" customHeight="1">
      <c r="A20" s="15">
        <v>12</v>
      </c>
      <c r="B20" s="17" t="s">
        <v>82</v>
      </c>
      <c r="C20" s="17" t="s">
        <v>17</v>
      </c>
      <c r="D20" s="21">
        <v>2</v>
      </c>
      <c r="E20" s="17" t="s">
        <v>67</v>
      </c>
      <c r="F20" s="17" t="s">
        <v>13</v>
      </c>
      <c r="G20" s="11">
        <v>0.003912037037037037</v>
      </c>
      <c r="H20" s="16">
        <v>11</v>
      </c>
      <c r="I20" s="6">
        <f t="shared" si="0"/>
        <v>0.0019097222222222224</v>
      </c>
      <c r="J20" s="10">
        <f t="shared" si="1"/>
        <v>0.005821759259259259</v>
      </c>
      <c r="K20" s="5">
        <f t="shared" si="2"/>
        <v>12</v>
      </c>
    </row>
    <row r="21" spans="1:11" ht="15.75" customHeight="1">
      <c r="A21" s="15">
        <v>13</v>
      </c>
      <c r="B21" s="17" t="s">
        <v>135</v>
      </c>
      <c r="C21" s="17" t="s">
        <v>60</v>
      </c>
      <c r="D21" s="21">
        <v>2</v>
      </c>
      <c r="E21" s="17" t="s">
        <v>67</v>
      </c>
      <c r="F21" s="16" t="s">
        <v>13</v>
      </c>
      <c r="G21" s="6">
        <v>0.004085648148148148</v>
      </c>
      <c r="H21" s="17">
        <v>11</v>
      </c>
      <c r="I21" s="6">
        <f t="shared" si="0"/>
        <v>0.0019097222222222224</v>
      </c>
      <c r="J21" s="10">
        <f t="shared" si="1"/>
        <v>0.0059953703703703705</v>
      </c>
      <c r="K21" s="5">
        <f t="shared" si="2"/>
        <v>13</v>
      </c>
    </row>
    <row r="22" spans="1:11" ht="15.75" customHeight="1">
      <c r="A22" s="3">
        <v>14</v>
      </c>
      <c r="B22" s="17" t="s">
        <v>134</v>
      </c>
      <c r="C22" s="17" t="s">
        <v>60</v>
      </c>
      <c r="D22" s="21">
        <v>2</v>
      </c>
      <c r="E22" s="17" t="s">
        <v>67</v>
      </c>
      <c r="F22" s="17" t="s">
        <v>13</v>
      </c>
      <c r="G22" s="6">
        <v>0.0037847222222222223</v>
      </c>
      <c r="H22" s="17">
        <v>20</v>
      </c>
      <c r="I22" s="6">
        <f t="shared" si="0"/>
        <v>0.0034722222222222225</v>
      </c>
      <c r="J22" s="10">
        <f t="shared" si="1"/>
        <v>0.007256944444444444</v>
      </c>
      <c r="K22" s="5">
        <f t="shared" si="2"/>
        <v>14</v>
      </c>
    </row>
    <row r="23" spans="1:11" ht="15.75" customHeight="1">
      <c r="A23" s="3">
        <v>15</v>
      </c>
      <c r="B23" s="17" t="s">
        <v>83</v>
      </c>
      <c r="C23" s="17" t="s">
        <v>17</v>
      </c>
      <c r="D23" s="21">
        <v>2</v>
      </c>
      <c r="E23" s="17" t="s">
        <v>67</v>
      </c>
      <c r="F23" s="17" t="s">
        <v>13</v>
      </c>
      <c r="G23" s="11">
        <v>0.003923611111111111</v>
      </c>
      <c r="H23" s="16">
        <v>20</v>
      </c>
      <c r="I23" s="6">
        <f t="shared" si="0"/>
        <v>0.0034722222222222225</v>
      </c>
      <c r="J23" s="10">
        <f t="shared" si="1"/>
        <v>0.007395833333333334</v>
      </c>
      <c r="K23" s="5">
        <f t="shared" si="2"/>
        <v>15</v>
      </c>
    </row>
    <row r="24" spans="1:12" ht="15.75" customHeight="1">
      <c r="A24" s="26"/>
      <c r="B24" s="28"/>
      <c r="C24" s="28"/>
      <c r="D24" s="26"/>
      <c r="E24" s="28"/>
      <c r="F24" s="28"/>
      <c r="G24" s="33"/>
      <c r="H24" s="28"/>
      <c r="I24" s="33"/>
      <c r="J24" s="34"/>
      <c r="K24" s="26"/>
      <c r="L24" s="28"/>
    </row>
    <row r="25" spans="1:12" ht="15.75" customHeight="1">
      <c r="A25" t="s">
        <v>170</v>
      </c>
      <c r="B25" t="s">
        <v>183</v>
      </c>
      <c r="C25" t="s">
        <v>181</v>
      </c>
      <c r="D25" s="26"/>
      <c r="E25" s="28"/>
      <c r="F25" s="28"/>
      <c r="G25" s="33"/>
      <c r="H25" s="28"/>
      <c r="I25" s="33"/>
      <c r="J25" s="34"/>
      <c r="K25" s="26"/>
      <c r="L25" s="28"/>
    </row>
    <row r="26" spans="1:12" ht="15.75" customHeight="1">
      <c r="A26" s="51" t="s">
        <v>10</v>
      </c>
      <c r="B26" s="51" t="s">
        <v>0</v>
      </c>
      <c r="C26" s="51" t="s">
        <v>1</v>
      </c>
      <c r="D26" s="51" t="s">
        <v>7</v>
      </c>
      <c r="E26" s="51" t="s">
        <v>64</v>
      </c>
      <c r="F26" s="51" t="s">
        <v>11</v>
      </c>
      <c r="G26" s="49" t="s">
        <v>200</v>
      </c>
      <c r="H26" s="49"/>
      <c r="I26" s="49"/>
      <c r="J26" s="49"/>
      <c r="K26" s="50" t="s">
        <v>3</v>
      </c>
      <c r="L26" s="28"/>
    </row>
    <row r="27" spans="1:12" ht="32.25" customHeight="1">
      <c r="A27" s="51"/>
      <c r="B27" s="51"/>
      <c r="C27" s="51"/>
      <c r="D27" s="51"/>
      <c r="E27" s="51"/>
      <c r="F27" s="51"/>
      <c r="G27" s="2" t="s">
        <v>4</v>
      </c>
      <c r="H27" s="2" t="s">
        <v>5</v>
      </c>
      <c r="I27" s="2" t="s">
        <v>6</v>
      </c>
      <c r="J27" s="2" t="s">
        <v>2</v>
      </c>
      <c r="K27" s="50"/>
      <c r="L27" s="28"/>
    </row>
    <row r="28" spans="1:11" ht="15">
      <c r="A28" s="3">
        <v>1</v>
      </c>
      <c r="B28" s="16" t="s">
        <v>144</v>
      </c>
      <c r="C28" s="17" t="s">
        <v>60</v>
      </c>
      <c r="D28" s="21">
        <v>2</v>
      </c>
      <c r="E28" s="17" t="s">
        <v>67</v>
      </c>
      <c r="F28" s="16" t="s">
        <v>12</v>
      </c>
      <c r="G28" s="11">
        <v>0.0024074074074074076</v>
      </c>
      <c r="H28" s="16">
        <v>0</v>
      </c>
      <c r="I28" s="6">
        <f aca="true" t="shared" si="3" ref="I28:I45">H28*$J$6</f>
        <v>0</v>
      </c>
      <c r="J28" s="10">
        <f aca="true" t="shared" si="4" ref="J28:J45">SUM(I28,G28)</f>
        <v>0.0024074074074074076</v>
      </c>
      <c r="K28" s="35">
        <f>RANK(J28,$J$28:$J$45,1)</f>
        <v>1</v>
      </c>
    </row>
    <row r="29" spans="1:11" ht="15">
      <c r="A29" s="3">
        <v>2</v>
      </c>
      <c r="B29" s="16" t="s">
        <v>146</v>
      </c>
      <c r="C29" s="17" t="s">
        <v>60</v>
      </c>
      <c r="D29" s="21">
        <v>2</v>
      </c>
      <c r="E29" s="17" t="s">
        <v>67</v>
      </c>
      <c r="F29" s="16" t="s">
        <v>12</v>
      </c>
      <c r="G29" s="11">
        <v>0.002673611111111111</v>
      </c>
      <c r="H29" s="16">
        <v>0</v>
      </c>
      <c r="I29" s="6">
        <f t="shared" si="3"/>
        <v>0</v>
      </c>
      <c r="J29" s="10">
        <f t="shared" si="4"/>
        <v>0.002673611111111111</v>
      </c>
      <c r="K29" s="35">
        <f aca="true" t="shared" si="5" ref="K29:K45">RANK(J29,$J$28:$J$45,1)</f>
        <v>2</v>
      </c>
    </row>
    <row r="30" spans="1:11" ht="15">
      <c r="A30" s="3">
        <v>3</v>
      </c>
      <c r="B30" s="17" t="s">
        <v>29</v>
      </c>
      <c r="C30" s="17" t="s">
        <v>30</v>
      </c>
      <c r="D30" s="21">
        <v>2</v>
      </c>
      <c r="E30" s="17" t="s">
        <v>67</v>
      </c>
      <c r="F30" s="17" t="s">
        <v>12</v>
      </c>
      <c r="G30" s="11">
        <v>0.0027199074074074074</v>
      </c>
      <c r="H30" s="16">
        <v>0</v>
      </c>
      <c r="I30" s="6">
        <f t="shared" si="3"/>
        <v>0</v>
      </c>
      <c r="J30" s="10">
        <f t="shared" si="4"/>
        <v>0.0027199074074074074</v>
      </c>
      <c r="K30" s="35">
        <f t="shared" si="5"/>
        <v>3</v>
      </c>
    </row>
    <row r="31" spans="1:11" ht="15">
      <c r="A31" s="3">
        <v>4</v>
      </c>
      <c r="B31" s="16" t="s">
        <v>143</v>
      </c>
      <c r="C31" s="17" t="s">
        <v>60</v>
      </c>
      <c r="D31" s="21">
        <v>2</v>
      </c>
      <c r="E31" s="17" t="s">
        <v>67</v>
      </c>
      <c r="F31" s="16" t="s">
        <v>12</v>
      </c>
      <c r="G31" s="11">
        <v>0.0030324074074074073</v>
      </c>
      <c r="H31" s="16">
        <v>0</v>
      </c>
      <c r="I31" s="6">
        <f t="shared" si="3"/>
        <v>0</v>
      </c>
      <c r="J31" s="10">
        <f t="shared" si="4"/>
        <v>0.0030324074074074073</v>
      </c>
      <c r="K31" s="35">
        <f t="shared" si="5"/>
        <v>4</v>
      </c>
    </row>
    <row r="32" spans="1:11" ht="15">
      <c r="A32" s="3">
        <v>5</v>
      </c>
      <c r="B32" s="17" t="s">
        <v>73</v>
      </c>
      <c r="C32" s="17" t="s">
        <v>30</v>
      </c>
      <c r="D32" s="21">
        <v>2</v>
      </c>
      <c r="E32" s="17" t="s">
        <v>67</v>
      </c>
      <c r="F32" s="17" t="s">
        <v>12</v>
      </c>
      <c r="G32" s="6">
        <v>0.003136574074074074</v>
      </c>
      <c r="H32" s="17">
        <v>0</v>
      </c>
      <c r="I32" s="6">
        <f t="shared" si="3"/>
        <v>0</v>
      </c>
      <c r="J32" s="10">
        <f t="shared" si="4"/>
        <v>0.003136574074074074</v>
      </c>
      <c r="K32" s="35">
        <f t="shared" si="5"/>
        <v>5</v>
      </c>
    </row>
    <row r="33" spans="1:11" ht="15">
      <c r="A33" s="3">
        <v>6</v>
      </c>
      <c r="B33" s="17" t="s">
        <v>47</v>
      </c>
      <c r="C33" s="17" t="s">
        <v>43</v>
      </c>
      <c r="D33" s="21">
        <v>2</v>
      </c>
      <c r="E33" s="17" t="s">
        <v>67</v>
      </c>
      <c r="F33" s="17" t="s">
        <v>12</v>
      </c>
      <c r="G33" s="11">
        <v>0.0032175925925925926</v>
      </c>
      <c r="H33" s="16">
        <v>0</v>
      </c>
      <c r="I33" s="6">
        <f t="shared" si="3"/>
        <v>0</v>
      </c>
      <c r="J33" s="10">
        <f t="shared" si="4"/>
        <v>0.0032175925925925926</v>
      </c>
      <c r="K33" s="35">
        <f t="shared" si="5"/>
        <v>6</v>
      </c>
    </row>
    <row r="34" spans="1:11" ht="15">
      <c r="A34" s="3">
        <v>7</v>
      </c>
      <c r="B34" s="17" t="s">
        <v>95</v>
      </c>
      <c r="C34" s="17" t="s">
        <v>33</v>
      </c>
      <c r="D34" s="21">
        <v>2</v>
      </c>
      <c r="E34" s="17" t="s">
        <v>67</v>
      </c>
      <c r="F34" s="17" t="s">
        <v>12</v>
      </c>
      <c r="G34" s="6">
        <v>0.0032870370370370367</v>
      </c>
      <c r="H34" s="17">
        <v>0</v>
      </c>
      <c r="I34" s="6">
        <f t="shared" si="3"/>
        <v>0</v>
      </c>
      <c r="J34" s="10">
        <f t="shared" si="4"/>
        <v>0.0032870370370370367</v>
      </c>
      <c r="K34" s="35">
        <f t="shared" si="5"/>
        <v>7</v>
      </c>
    </row>
    <row r="35" spans="1:11" ht="15">
      <c r="A35" s="3">
        <v>8</v>
      </c>
      <c r="B35" s="17" t="s">
        <v>48</v>
      </c>
      <c r="C35" s="17" t="s">
        <v>49</v>
      </c>
      <c r="D35" s="21">
        <v>2</v>
      </c>
      <c r="E35" s="17" t="s">
        <v>67</v>
      </c>
      <c r="F35" s="17" t="s">
        <v>12</v>
      </c>
      <c r="G35" s="11">
        <v>0.0036226851851851854</v>
      </c>
      <c r="H35" s="16">
        <v>0</v>
      </c>
      <c r="I35" s="6">
        <f t="shared" si="3"/>
        <v>0</v>
      </c>
      <c r="J35" s="10">
        <f t="shared" si="4"/>
        <v>0.0036226851851851854</v>
      </c>
      <c r="K35" s="35">
        <f t="shared" si="5"/>
        <v>8</v>
      </c>
    </row>
    <row r="36" spans="1:11" ht="15">
      <c r="A36" s="3">
        <v>9</v>
      </c>
      <c r="B36" s="17" t="s">
        <v>69</v>
      </c>
      <c r="C36" s="17" t="s">
        <v>40</v>
      </c>
      <c r="D36" s="21">
        <v>2</v>
      </c>
      <c r="E36" s="16" t="s">
        <v>67</v>
      </c>
      <c r="F36" s="16" t="s">
        <v>12</v>
      </c>
      <c r="G36" s="11">
        <v>0.0034375</v>
      </c>
      <c r="H36" s="16">
        <v>2</v>
      </c>
      <c r="I36" s="6">
        <f t="shared" si="3"/>
        <v>0.00034722222222222224</v>
      </c>
      <c r="J36" s="10">
        <f t="shared" si="4"/>
        <v>0.0037847222222222223</v>
      </c>
      <c r="K36" s="35">
        <f t="shared" si="5"/>
        <v>9</v>
      </c>
    </row>
    <row r="37" spans="1:11" ht="15">
      <c r="A37" s="3">
        <v>10</v>
      </c>
      <c r="B37" s="17" t="s">
        <v>151</v>
      </c>
      <c r="C37" s="17" t="s">
        <v>149</v>
      </c>
      <c r="D37" s="21">
        <v>2</v>
      </c>
      <c r="E37" s="17" t="s">
        <v>67</v>
      </c>
      <c r="F37" s="16" t="s">
        <v>12</v>
      </c>
      <c r="G37" s="11">
        <v>0.0038773148148148143</v>
      </c>
      <c r="H37" s="16">
        <v>0</v>
      </c>
      <c r="I37" s="6">
        <f t="shared" si="3"/>
        <v>0</v>
      </c>
      <c r="J37" s="10">
        <f t="shared" si="4"/>
        <v>0.0038773148148148143</v>
      </c>
      <c r="K37" s="35">
        <f t="shared" si="5"/>
        <v>10</v>
      </c>
    </row>
    <row r="38" spans="1:11" ht="15">
      <c r="A38" s="3">
        <v>11</v>
      </c>
      <c r="B38" s="17" t="s">
        <v>68</v>
      </c>
      <c r="C38" s="17" t="s">
        <v>40</v>
      </c>
      <c r="D38" s="21">
        <v>2</v>
      </c>
      <c r="E38" s="17" t="s">
        <v>67</v>
      </c>
      <c r="F38" s="17" t="s">
        <v>12</v>
      </c>
      <c r="G38" s="6">
        <v>0.004675925925925926</v>
      </c>
      <c r="H38" s="17">
        <v>0</v>
      </c>
      <c r="I38" s="6">
        <f t="shared" si="3"/>
        <v>0</v>
      </c>
      <c r="J38" s="10">
        <f t="shared" si="4"/>
        <v>0.004675925925925926</v>
      </c>
      <c r="K38" s="35">
        <f t="shared" si="5"/>
        <v>11</v>
      </c>
    </row>
    <row r="39" spans="1:11" ht="15">
      <c r="A39" s="3">
        <v>12</v>
      </c>
      <c r="B39" s="17" t="s">
        <v>71</v>
      </c>
      <c r="C39" s="17" t="s">
        <v>40</v>
      </c>
      <c r="D39" s="21">
        <v>2</v>
      </c>
      <c r="E39" s="17" t="s">
        <v>67</v>
      </c>
      <c r="F39" s="17" t="s">
        <v>12</v>
      </c>
      <c r="G39" s="6">
        <v>0.003206018518518519</v>
      </c>
      <c r="H39" s="17">
        <v>10</v>
      </c>
      <c r="I39" s="6">
        <f t="shared" si="3"/>
        <v>0.0017361111111111112</v>
      </c>
      <c r="J39" s="10">
        <f t="shared" si="4"/>
        <v>0.0049421296296296305</v>
      </c>
      <c r="K39" s="35">
        <f t="shared" si="5"/>
        <v>12</v>
      </c>
    </row>
    <row r="40" spans="1:11" ht="15">
      <c r="A40" s="3">
        <v>13</v>
      </c>
      <c r="B40" s="17" t="s">
        <v>137</v>
      </c>
      <c r="C40" s="17" t="s">
        <v>60</v>
      </c>
      <c r="D40" s="21">
        <v>2</v>
      </c>
      <c r="E40" s="17" t="s">
        <v>67</v>
      </c>
      <c r="F40" s="16" t="s">
        <v>12</v>
      </c>
      <c r="G40" s="6">
        <v>0.003356481481481481</v>
      </c>
      <c r="H40" s="17">
        <v>10</v>
      </c>
      <c r="I40" s="6">
        <f t="shared" si="3"/>
        <v>0.0017361111111111112</v>
      </c>
      <c r="J40" s="10">
        <f t="shared" si="4"/>
        <v>0.005092592592592592</v>
      </c>
      <c r="K40" s="35">
        <f t="shared" si="5"/>
        <v>13</v>
      </c>
    </row>
    <row r="41" spans="1:11" ht="15">
      <c r="A41" s="3">
        <v>14</v>
      </c>
      <c r="B41" s="17" t="s">
        <v>94</v>
      </c>
      <c r="C41" s="17" t="s">
        <v>33</v>
      </c>
      <c r="D41" s="21">
        <v>2</v>
      </c>
      <c r="E41" s="17" t="s">
        <v>67</v>
      </c>
      <c r="F41" s="17" t="s">
        <v>12</v>
      </c>
      <c r="G41" s="11">
        <v>0.0038773148148148143</v>
      </c>
      <c r="H41" s="16">
        <v>10</v>
      </c>
      <c r="I41" s="6">
        <f t="shared" si="3"/>
        <v>0.0017361111111111112</v>
      </c>
      <c r="J41" s="10">
        <f t="shared" si="4"/>
        <v>0.005613425925925925</v>
      </c>
      <c r="K41" s="35">
        <f t="shared" si="5"/>
        <v>14</v>
      </c>
    </row>
    <row r="42" spans="1:11" ht="15">
      <c r="A42" s="3">
        <v>15</v>
      </c>
      <c r="B42" s="17" t="s">
        <v>155</v>
      </c>
      <c r="C42" s="17" t="s">
        <v>149</v>
      </c>
      <c r="D42" s="21">
        <v>2</v>
      </c>
      <c r="E42" s="17" t="s">
        <v>67</v>
      </c>
      <c r="F42" s="16" t="s">
        <v>12</v>
      </c>
      <c r="G42" s="6">
        <v>0.004710648148148148</v>
      </c>
      <c r="H42" s="17">
        <v>10</v>
      </c>
      <c r="I42" s="6">
        <f t="shared" si="3"/>
        <v>0.0017361111111111112</v>
      </c>
      <c r="J42" s="10">
        <f t="shared" si="4"/>
        <v>0.006446759259259259</v>
      </c>
      <c r="K42" s="35">
        <f t="shared" si="5"/>
        <v>15</v>
      </c>
    </row>
    <row r="43" spans="1:11" ht="15">
      <c r="A43" s="3">
        <v>16</v>
      </c>
      <c r="B43" s="17" t="s">
        <v>63</v>
      </c>
      <c r="C43" s="17" t="s">
        <v>43</v>
      </c>
      <c r="D43" s="21">
        <v>2</v>
      </c>
      <c r="E43" s="17" t="s">
        <v>67</v>
      </c>
      <c r="F43" s="17" t="s">
        <v>12</v>
      </c>
      <c r="G43" s="6">
        <v>0.0031134259259259257</v>
      </c>
      <c r="H43" s="17">
        <v>20</v>
      </c>
      <c r="I43" s="6">
        <f t="shared" si="3"/>
        <v>0.0034722222222222225</v>
      </c>
      <c r="J43" s="10">
        <f t="shared" si="4"/>
        <v>0.006585648148148148</v>
      </c>
      <c r="K43" s="35">
        <f t="shared" si="5"/>
        <v>16</v>
      </c>
    </row>
    <row r="44" spans="1:11" ht="15">
      <c r="A44" s="3">
        <v>17</v>
      </c>
      <c r="B44" s="17" t="s">
        <v>96</v>
      </c>
      <c r="C44" s="17" t="s">
        <v>33</v>
      </c>
      <c r="D44" s="21">
        <v>2</v>
      </c>
      <c r="E44" s="17" t="s">
        <v>67</v>
      </c>
      <c r="F44" s="17" t="s">
        <v>12</v>
      </c>
      <c r="G44" s="11">
        <v>0.003587962962962963</v>
      </c>
      <c r="H44" s="16">
        <v>20</v>
      </c>
      <c r="I44" s="6">
        <f t="shared" si="3"/>
        <v>0.0034722222222222225</v>
      </c>
      <c r="J44" s="10">
        <f t="shared" si="4"/>
        <v>0.007060185185185185</v>
      </c>
      <c r="K44" s="35">
        <f t="shared" si="5"/>
        <v>17</v>
      </c>
    </row>
    <row r="45" spans="1:11" ht="15">
      <c r="A45" s="3">
        <v>18</v>
      </c>
      <c r="B45" s="17" t="s">
        <v>100</v>
      </c>
      <c r="C45" s="17" t="s">
        <v>9</v>
      </c>
      <c r="D45" s="21">
        <v>2</v>
      </c>
      <c r="E45" s="17" t="s">
        <v>67</v>
      </c>
      <c r="F45" s="17" t="s">
        <v>12</v>
      </c>
      <c r="G45" s="11">
        <v>0.003935185185185186</v>
      </c>
      <c r="H45" s="16">
        <v>33</v>
      </c>
      <c r="I45" s="6">
        <f t="shared" si="3"/>
        <v>0.005729166666666667</v>
      </c>
      <c r="J45" s="10">
        <f t="shared" si="4"/>
        <v>0.009664351851851853</v>
      </c>
      <c r="K45" s="35">
        <f t="shared" si="5"/>
        <v>18</v>
      </c>
    </row>
    <row r="46" spans="1:11" ht="15">
      <c r="A46" s="3">
        <v>19</v>
      </c>
      <c r="B46" s="17" t="s">
        <v>156</v>
      </c>
      <c r="C46" s="17" t="s">
        <v>149</v>
      </c>
      <c r="D46" s="21">
        <v>2</v>
      </c>
      <c r="E46" s="17" t="s">
        <v>67</v>
      </c>
      <c r="F46" s="16" t="s">
        <v>12</v>
      </c>
      <c r="G46" s="6">
        <v>0.00662037037037037</v>
      </c>
      <c r="H46" s="17" t="s">
        <v>175</v>
      </c>
      <c r="I46" s="6"/>
      <c r="J46" s="10"/>
      <c r="K46" s="5"/>
    </row>
    <row r="47" spans="1:14" ht="15">
      <c r="A47" s="26"/>
      <c r="B47" s="28"/>
      <c r="C47" s="28"/>
      <c r="D47" s="26"/>
      <c r="E47" s="28"/>
      <c r="F47" s="28"/>
      <c r="G47" s="33"/>
      <c r="H47" s="28"/>
      <c r="I47" s="33"/>
      <c r="J47" s="34"/>
      <c r="K47" s="26"/>
      <c r="L47" s="28"/>
      <c r="M47" s="28"/>
      <c r="N47" s="28"/>
    </row>
    <row r="48" spans="2:7" ht="15">
      <c r="B48" t="s">
        <v>198</v>
      </c>
      <c r="D48"/>
      <c r="G48" t="s">
        <v>199</v>
      </c>
    </row>
  </sheetData>
  <sheetProtection password="CC53" sheet="1"/>
  <mergeCells count="16">
    <mergeCell ref="A7:A8"/>
    <mergeCell ref="B7:B8"/>
    <mergeCell ref="C7:C8"/>
    <mergeCell ref="D7:D8"/>
    <mergeCell ref="E7:E8"/>
    <mergeCell ref="F7:F8"/>
    <mergeCell ref="G7:J7"/>
    <mergeCell ref="K7:K8"/>
    <mergeCell ref="A26:A27"/>
    <mergeCell ref="B26:B27"/>
    <mergeCell ref="C26:C27"/>
    <mergeCell ref="D26:D27"/>
    <mergeCell ref="E26:E27"/>
    <mergeCell ref="F26:F27"/>
    <mergeCell ref="G26:J26"/>
    <mergeCell ref="K26:K27"/>
  </mergeCells>
  <printOptions/>
  <pageMargins left="0.35433070866141736" right="0.35433070866141736" top="0.3937007874015748" bottom="0.3937007874015748" header="0.5118110236220472" footer="0.5118110236220472"/>
  <pageSetup fitToHeight="0" fitToWidth="1" horizontalDpi="300" verticalDpi="3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3:N69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7.8515625" style="0" customWidth="1"/>
    <col min="2" max="2" width="24.00390625" style="0" customWidth="1"/>
    <col min="3" max="3" width="15.421875" style="0" customWidth="1"/>
    <col min="4" max="4" width="0.13671875" style="20" customWidth="1"/>
    <col min="5" max="5" width="9.140625" style="0" hidden="1" customWidth="1"/>
    <col min="6" max="6" width="3.421875" style="0" hidden="1" customWidth="1"/>
    <col min="7" max="7" width="9.57421875" style="0" customWidth="1"/>
    <col min="9" max="9" width="11.421875" style="0" customWidth="1"/>
    <col min="10" max="10" width="9.7109375" style="0" customWidth="1"/>
  </cols>
  <sheetData>
    <row r="1" ht="15"/>
    <row r="2" ht="15"/>
    <row r="3" spans="2:11" ht="15.75">
      <c r="B3" s="9"/>
      <c r="C3" s="9"/>
      <c r="D3" s="19"/>
      <c r="E3" s="9"/>
      <c r="F3" s="9"/>
      <c r="G3" s="9"/>
      <c r="H3" s="9"/>
      <c r="I3" s="9"/>
      <c r="J3" s="9"/>
      <c r="K3" s="9"/>
    </row>
    <row r="4" spans="2:11" ht="15.75">
      <c r="B4" s="9"/>
      <c r="C4" s="9"/>
      <c r="D4" s="19"/>
      <c r="E4" s="9"/>
      <c r="F4" s="9"/>
      <c r="G4" s="9"/>
      <c r="H4" s="9"/>
      <c r="I4" s="9"/>
      <c r="J4" s="9"/>
      <c r="K4" s="9"/>
    </row>
    <row r="5" ht="15"/>
    <row r="6" spans="1:10" ht="15">
      <c r="A6" t="s">
        <v>170</v>
      </c>
      <c r="B6" t="s">
        <v>180</v>
      </c>
      <c r="C6" t="s">
        <v>182</v>
      </c>
      <c r="J6" s="43">
        <v>0.00017361111111111112</v>
      </c>
    </row>
    <row r="7" spans="1:11" ht="15">
      <c r="A7" s="51" t="s">
        <v>10</v>
      </c>
      <c r="B7" s="51" t="s">
        <v>0</v>
      </c>
      <c r="C7" s="51" t="s">
        <v>1</v>
      </c>
      <c r="D7" s="51" t="s">
        <v>7</v>
      </c>
      <c r="E7" s="51" t="s">
        <v>64</v>
      </c>
      <c r="F7" s="51" t="s">
        <v>11</v>
      </c>
      <c r="G7" s="49" t="s">
        <v>200</v>
      </c>
      <c r="H7" s="49"/>
      <c r="I7" s="49"/>
      <c r="J7" s="49"/>
      <c r="K7" s="50" t="s">
        <v>3</v>
      </c>
    </row>
    <row r="8" spans="1:11" ht="28.5" customHeight="1">
      <c r="A8" s="51"/>
      <c r="B8" s="51"/>
      <c r="C8" s="51"/>
      <c r="D8" s="51"/>
      <c r="E8" s="51"/>
      <c r="F8" s="51"/>
      <c r="G8" s="2" t="s">
        <v>4</v>
      </c>
      <c r="H8" s="2" t="s">
        <v>5</v>
      </c>
      <c r="I8" s="2" t="s">
        <v>6</v>
      </c>
      <c r="J8" s="2" t="s">
        <v>2</v>
      </c>
      <c r="K8" s="50"/>
    </row>
    <row r="9" spans="1:11" ht="15.75" customHeight="1">
      <c r="A9" s="3">
        <v>1</v>
      </c>
      <c r="B9" s="17" t="s">
        <v>54</v>
      </c>
      <c r="C9" s="17" t="s">
        <v>49</v>
      </c>
      <c r="D9" s="21">
        <v>2</v>
      </c>
      <c r="E9" s="16" t="s">
        <v>66</v>
      </c>
      <c r="F9" s="17" t="s">
        <v>13</v>
      </c>
      <c r="G9" s="11">
        <v>0.002627314814814815</v>
      </c>
      <c r="H9" s="16">
        <v>0</v>
      </c>
      <c r="I9" s="6">
        <f aca="true" t="shared" si="0" ref="I9:I27">H9*$J$6</f>
        <v>0</v>
      </c>
      <c r="J9" s="10">
        <f aca="true" t="shared" si="1" ref="J9:J27">SUM(I9,G9)</f>
        <v>0.002627314814814815</v>
      </c>
      <c r="K9" s="5">
        <f>RANK(J9,$J$9:$J$27,1)</f>
        <v>1</v>
      </c>
    </row>
    <row r="10" spans="1:11" ht="15.75" customHeight="1">
      <c r="A10" s="3">
        <v>17</v>
      </c>
      <c r="B10" s="17" t="s">
        <v>42</v>
      </c>
      <c r="C10" s="17" t="s">
        <v>43</v>
      </c>
      <c r="D10" s="21">
        <v>2</v>
      </c>
      <c r="E10" s="17" t="s">
        <v>66</v>
      </c>
      <c r="F10" s="17" t="s">
        <v>13</v>
      </c>
      <c r="G10" s="11">
        <v>0.002731481481481482</v>
      </c>
      <c r="H10" s="16">
        <v>0</v>
      </c>
      <c r="I10" s="6">
        <f t="shared" si="0"/>
        <v>0</v>
      </c>
      <c r="J10" s="10">
        <f t="shared" si="1"/>
        <v>0.002731481481481482</v>
      </c>
      <c r="K10" s="5">
        <f aca="true" t="shared" si="2" ref="K10:K27">RANK(J10,$J$9:$J$27,1)</f>
        <v>2</v>
      </c>
    </row>
    <row r="11" spans="1:11" ht="15.75" customHeight="1">
      <c r="A11" s="3">
        <v>18</v>
      </c>
      <c r="B11" s="17" t="s">
        <v>159</v>
      </c>
      <c r="C11" s="17" t="s">
        <v>149</v>
      </c>
      <c r="D11" s="21">
        <v>2</v>
      </c>
      <c r="E11" s="17" t="s">
        <v>66</v>
      </c>
      <c r="F11" s="16" t="s">
        <v>13</v>
      </c>
      <c r="G11" s="6">
        <v>0.002824074074074074</v>
      </c>
      <c r="H11" s="17">
        <v>0</v>
      </c>
      <c r="I11" s="6">
        <f t="shared" si="0"/>
        <v>0</v>
      </c>
      <c r="J11" s="10">
        <f t="shared" si="1"/>
        <v>0.002824074074074074</v>
      </c>
      <c r="K11" s="5">
        <f t="shared" si="2"/>
        <v>3</v>
      </c>
    </row>
    <row r="12" spans="1:11" ht="15.75" customHeight="1">
      <c r="A12" s="15">
        <v>19</v>
      </c>
      <c r="B12" s="17" t="s">
        <v>119</v>
      </c>
      <c r="C12" s="17" t="s">
        <v>60</v>
      </c>
      <c r="D12" s="21">
        <v>2</v>
      </c>
      <c r="E12" s="16" t="s">
        <v>66</v>
      </c>
      <c r="F12" s="17" t="s">
        <v>13</v>
      </c>
      <c r="G12" s="11">
        <v>0.002893518518518519</v>
      </c>
      <c r="H12" s="16">
        <v>0</v>
      </c>
      <c r="I12" s="6">
        <f t="shared" si="0"/>
        <v>0</v>
      </c>
      <c r="J12" s="10">
        <f t="shared" si="1"/>
        <v>0.002893518518518519</v>
      </c>
      <c r="K12" s="5">
        <f t="shared" si="2"/>
        <v>4</v>
      </c>
    </row>
    <row r="13" spans="1:11" ht="15.75" customHeight="1">
      <c r="A13" s="15">
        <v>20</v>
      </c>
      <c r="B13" s="7" t="s">
        <v>148</v>
      </c>
      <c r="C13" s="7" t="s">
        <v>31</v>
      </c>
      <c r="D13" s="21">
        <v>2</v>
      </c>
      <c r="E13" s="17" t="s">
        <v>66</v>
      </c>
      <c r="F13" s="17" t="s">
        <v>13</v>
      </c>
      <c r="G13" s="6">
        <v>0.0029282407407407412</v>
      </c>
      <c r="H13" s="17">
        <v>0</v>
      </c>
      <c r="I13" s="6">
        <f t="shared" si="0"/>
        <v>0</v>
      </c>
      <c r="J13" s="10">
        <f t="shared" si="1"/>
        <v>0.0029282407407407412</v>
      </c>
      <c r="K13" s="5">
        <f t="shared" si="2"/>
        <v>5</v>
      </c>
    </row>
    <row r="14" spans="1:11" ht="15.75" customHeight="1">
      <c r="A14" s="15">
        <v>21</v>
      </c>
      <c r="B14" s="17" t="s">
        <v>150</v>
      </c>
      <c r="C14" s="17" t="s">
        <v>149</v>
      </c>
      <c r="D14" s="21">
        <v>2</v>
      </c>
      <c r="E14" s="17" t="s">
        <v>66</v>
      </c>
      <c r="F14" s="16" t="s">
        <v>13</v>
      </c>
      <c r="G14" s="11">
        <v>0.0031249999999999997</v>
      </c>
      <c r="H14" s="16">
        <v>0</v>
      </c>
      <c r="I14" s="6">
        <f t="shared" si="0"/>
        <v>0</v>
      </c>
      <c r="J14" s="10">
        <f t="shared" si="1"/>
        <v>0.0031249999999999997</v>
      </c>
      <c r="K14" s="5">
        <f t="shared" si="2"/>
        <v>6</v>
      </c>
    </row>
    <row r="15" spans="1:11" ht="15.75" customHeight="1">
      <c r="A15" s="15">
        <v>22</v>
      </c>
      <c r="B15" s="7" t="s">
        <v>25</v>
      </c>
      <c r="C15" s="7" t="s">
        <v>31</v>
      </c>
      <c r="D15" s="21">
        <v>2</v>
      </c>
      <c r="E15" s="17" t="s">
        <v>66</v>
      </c>
      <c r="F15" s="17" t="s">
        <v>13</v>
      </c>
      <c r="G15" s="6">
        <v>0.003194444444444444</v>
      </c>
      <c r="H15" s="4">
        <v>0</v>
      </c>
      <c r="I15" s="6">
        <f t="shared" si="0"/>
        <v>0</v>
      </c>
      <c r="J15" s="10">
        <f t="shared" si="1"/>
        <v>0.003194444444444444</v>
      </c>
      <c r="K15" s="5">
        <f t="shared" si="2"/>
        <v>7</v>
      </c>
    </row>
    <row r="16" spans="1:11" ht="15.75" customHeight="1">
      <c r="A16" s="15">
        <v>23</v>
      </c>
      <c r="B16" s="4" t="s">
        <v>129</v>
      </c>
      <c r="C16" s="4" t="s">
        <v>60</v>
      </c>
      <c r="D16" s="21">
        <v>2</v>
      </c>
      <c r="E16" s="7" t="s">
        <v>66</v>
      </c>
      <c r="F16" s="4" t="s">
        <v>126</v>
      </c>
      <c r="G16" s="6">
        <v>0.0032407407407407406</v>
      </c>
      <c r="H16" s="4">
        <v>0</v>
      </c>
      <c r="I16" s="6">
        <f t="shared" si="0"/>
        <v>0</v>
      </c>
      <c r="J16" s="10">
        <f t="shared" si="1"/>
        <v>0.0032407407407407406</v>
      </c>
      <c r="K16" s="5">
        <f t="shared" si="2"/>
        <v>8</v>
      </c>
    </row>
    <row r="17" spans="1:11" ht="15.75" customHeight="1">
      <c r="A17" s="15">
        <v>24</v>
      </c>
      <c r="B17" s="17" t="s">
        <v>34</v>
      </c>
      <c r="C17" s="17" t="s">
        <v>33</v>
      </c>
      <c r="D17" s="21">
        <v>2</v>
      </c>
      <c r="E17" s="4" t="s">
        <v>66</v>
      </c>
      <c r="F17" s="4" t="s">
        <v>13</v>
      </c>
      <c r="G17" s="6">
        <v>0.003425925925925926</v>
      </c>
      <c r="H17" s="17">
        <v>0</v>
      </c>
      <c r="I17" s="6">
        <f t="shared" si="0"/>
        <v>0</v>
      </c>
      <c r="J17" s="10">
        <f t="shared" si="1"/>
        <v>0.003425925925925926</v>
      </c>
      <c r="K17" s="5">
        <f t="shared" si="2"/>
        <v>9</v>
      </c>
    </row>
    <row r="18" spans="1:11" ht="15.75" customHeight="1">
      <c r="A18" s="15">
        <v>25</v>
      </c>
      <c r="B18" s="17" t="s">
        <v>53</v>
      </c>
      <c r="C18" s="17" t="s">
        <v>49</v>
      </c>
      <c r="D18" s="21">
        <v>2</v>
      </c>
      <c r="E18" s="4" t="s">
        <v>66</v>
      </c>
      <c r="F18" s="17" t="s">
        <v>13</v>
      </c>
      <c r="G18" s="6">
        <v>0.0037731481481481483</v>
      </c>
      <c r="H18" s="4">
        <v>0</v>
      </c>
      <c r="I18" s="6">
        <f t="shared" si="0"/>
        <v>0</v>
      </c>
      <c r="J18" s="10">
        <f t="shared" si="1"/>
        <v>0.0037731481481481483</v>
      </c>
      <c r="K18" s="5">
        <f t="shared" si="2"/>
        <v>10</v>
      </c>
    </row>
    <row r="19" spans="1:11" ht="15.75" customHeight="1">
      <c r="A19" s="15">
        <v>26</v>
      </c>
      <c r="B19" s="17" t="s">
        <v>127</v>
      </c>
      <c r="C19" s="17" t="s">
        <v>60</v>
      </c>
      <c r="D19" s="21">
        <v>2</v>
      </c>
      <c r="E19" s="4" t="s">
        <v>66</v>
      </c>
      <c r="F19" s="17" t="s">
        <v>126</v>
      </c>
      <c r="G19" s="6">
        <v>0.002731481481481482</v>
      </c>
      <c r="H19" s="4">
        <v>11</v>
      </c>
      <c r="I19" s="6">
        <f t="shared" si="0"/>
        <v>0.0019097222222222224</v>
      </c>
      <c r="J19" s="10">
        <f t="shared" si="1"/>
        <v>0.004641203703703705</v>
      </c>
      <c r="K19" s="5">
        <f t="shared" si="2"/>
        <v>11</v>
      </c>
    </row>
    <row r="20" spans="1:11" ht="15.75" customHeight="1">
      <c r="A20" s="15">
        <v>27</v>
      </c>
      <c r="B20" s="17" t="s">
        <v>23</v>
      </c>
      <c r="C20" s="17" t="s">
        <v>20</v>
      </c>
      <c r="D20" s="21">
        <v>2</v>
      </c>
      <c r="E20" s="4" t="s">
        <v>66</v>
      </c>
      <c r="F20" s="17" t="s">
        <v>13</v>
      </c>
      <c r="G20" s="11">
        <v>0.002997685185185185</v>
      </c>
      <c r="H20" s="16">
        <v>10</v>
      </c>
      <c r="I20" s="6">
        <f t="shared" si="0"/>
        <v>0.0017361111111111112</v>
      </c>
      <c r="J20" s="10">
        <f t="shared" si="1"/>
        <v>0.004733796296296296</v>
      </c>
      <c r="K20" s="5">
        <f t="shared" si="2"/>
        <v>12</v>
      </c>
    </row>
    <row r="21" spans="1:11" ht="15.75" customHeight="1">
      <c r="A21" s="15">
        <v>28</v>
      </c>
      <c r="B21" s="16" t="s">
        <v>141</v>
      </c>
      <c r="C21" s="4" t="s">
        <v>60</v>
      </c>
      <c r="D21" s="21">
        <v>2</v>
      </c>
      <c r="E21" s="4" t="s">
        <v>66</v>
      </c>
      <c r="F21" s="16" t="s">
        <v>13</v>
      </c>
      <c r="G21" s="6">
        <v>0.0032175925925925926</v>
      </c>
      <c r="H21" s="17">
        <v>11</v>
      </c>
      <c r="I21" s="6">
        <f t="shared" si="0"/>
        <v>0.0019097222222222224</v>
      </c>
      <c r="J21" s="10">
        <f t="shared" si="1"/>
        <v>0.0051273148148148154</v>
      </c>
      <c r="K21" s="5">
        <f t="shared" si="2"/>
        <v>13</v>
      </c>
    </row>
    <row r="22" spans="1:11" ht="15.75" customHeight="1">
      <c r="A22" s="15">
        <v>29</v>
      </c>
      <c r="B22" s="4" t="s">
        <v>84</v>
      </c>
      <c r="C22" s="4" t="s">
        <v>17</v>
      </c>
      <c r="D22" s="21">
        <v>2</v>
      </c>
      <c r="E22" s="4" t="s">
        <v>66</v>
      </c>
      <c r="F22" s="17" t="s">
        <v>13</v>
      </c>
      <c r="G22" s="6">
        <v>0.004618055555555556</v>
      </c>
      <c r="H22" s="4">
        <v>3</v>
      </c>
      <c r="I22" s="6">
        <f t="shared" si="0"/>
        <v>0.0005208333333333333</v>
      </c>
      <c r="J22" s="10">
        <f t="shared" si="1"/>
        <v>0.005138888888888889</v>
      </c>
      <c r="K22" s="5">
        <f t="shared" si="2"/>
        <v>14</v>
      </c>
    </row>
    <row r="23" spans="1:11" ht="15.75" customHeight="1">
      <c r="A23" s="15">
        <v>30</v>
      </c>
      <c r="B23" s="4" t="s">
        <v>125</v>
      </c>
      <c r="C23" s="4" t="s">
        <v>60</v>
      </c>
      <c r="D23" s="21">
        <v>2</v>
      </c>
      <c r="E23" s="4" t="s">
        <v>66</v>
      </c>
      <c r="F23" s="4" t="s">
        <v>126</v>
      </c>
      <c r="G23" s="6">
        <v>0.0037384259259259263</v>
      </c>
      <c r="H23" s="4">
        <v>10</v>
      </c>
      <c r="I23" s="6">
        <f t="shared" si="0"/>
        <v>0.0017361111111111112</v>
      </c>
      <c r="J23" s="10">
        <f t="shared" si="1"/>
        <v>0.005474537037037037</v>
      </c>
      <c r="K23" s="5">
        <f t="shared" si="2"/>
        <v>15</v>
      </c>
    </row>
    <row r="24" spans="1:11" ht="15.75" customHeight="1">
      <c r="A24" s="15">
        <v>31</v>
      </c>
      <c r="B24" s="4" t="s">
        <v>8</v>
      </c>
      <c r="C24" s="4" t="s">
        <v>9</v>
      </c>
      <c r="D24" s="21">
        <v>2</v>
      </c>
      <c r="E24" s="17" t="s">
        <v>66</v>
      </c>
      <c r="F24" s="4" t="s">
        <v>13</v>
      </c>
      <c r="G24" s="6">
        <v>0.003969907407407407</v>
      </c>
      <c r="H24" s="4">
        <v>11</v>
      </c>
      <c r="I24" s="6">
        <f t="shared" si="0"/>
        <v>0.0019097222222222224</v>
      </c>
      <c r="J24" s="10">
        <f t="shared" si="1"/>
        <v>0.00587962962962963</v>
      </c>
      <c r="K24" s="5">
        <f t="shared" si="2"/>
        <v>16</v>
      </c>
    </row>
    <row r="25" spans="1:11" ht="15.75" customHeight="1">
      <c r="A25" s="15">
        <v>32</v>
      </c>
      <c r="B25" s="17" t="s">
        <v>81</v>
      </c>
      <c r="C25" s="17" t="s">
        <v>17</v>
      </c>
      <c r="D25" s="21">
        <v>2</v>
      </c>
      <c r="E25" s="4" t="s">
        <v>66</v>
      </c>
      <c r="F25" s="4" t="s">
        <v>13</v>
      </c>
      <c r="G25" s="11">
        <v>0.002847222222222222</v>
      </c>
      <c r="H25" s="16">
        <v>20</v>
      </c>
      <c r="I25" s="6">
        <f t="shared" si="0"/>
        <v>0.0034722222222222225</v>
      </c>
      <c r="J25" s="10">
        <f t="shared" si="1"/>
        <v>0.006319444444444444</v>
      </c>
      <c r="K25" s="5">
        <f t="shared" si="2"/>
        <v>17</v>
      </c>
    </row>
    <row r="26" spans="1:11" ht="15.75" customHeight="1">
      <c r="A26" s="3">
        <v>33</v>
      </c>
      <c r="B26" s="17" t="s">
        <v>128</v>
      </c>
      <c r="C26" s="17" t="s">
        <v>60</v>
      </c>
      <c r="D26" s="21">
        <v>2</v>
      </c>
      <c r="E26" s="17" t="s">
        <v>66</v>
      </c>
      <c r="F26" s="17" t="s">
        <v>126</v>
      </c>
      <c r="G26" s="6">
        <v>0.003206018518518519</v>
      </c>
      <c r="H26" s="17">
        <v>20</v>
      </c>
      <c r="I26" s="6">
        <f t="shared" si="0"/>
        <v>0.0034722222222222225</v>
      </c>
      <c r="J26" s="10">
        <f t="shared" si="1"/>
        <v>0.0066782407407407415</v>
      </c>
      <c r="K26" s="5">
        <f t="shared" si="2"/>
        <v>18</v>
      </c>
    </row>
    <row r="27" spans="1:11" ht="15.75" customHeight="1">
      <c r="A27" s="3">
        <v>34</v>
      </c>
      <c r="B27" s="17" t="s">
        <v>101</v>
      </c>
      <c r="C27" s="17" t="s">
        <v>9</v>
      </c>
      <c r="D27" s="21">
        <v>2</v>
      </c>
      <c r="E27" s="17" t="s">
        <v>66</v>
      </c>
      <c r="F27" s="17" t="s">
        <v>13</v>
      </c>
      <c r="G27" s="6">
        <v>0.0035416666666666665</v>
      </c>
      <c r="H27" s="17">
        <v>20</v>
      </c>
      <c r="I27" s="6">
        <f t="shared" si="0"/>
        <v>0.0034722222222222225</v>
      </c>
      <c r="J27" s="10">
        <f t="shared" si="1"/>
        <v>0.007013888888888889</v>
      </c>
      <c r="K27" s="5">
        <f t="shared" si="2"/>
        <v>19</v>
      </c>
    </row>
    <row r="28" spans="1:12" ht="15.75" customHeight="1">
      <c r="A28" s="26"/>
      <c r="B28" s="28"/>
      <c r="C28" s="28"/>
      <c r="D28" s="26"/>
      <c r="E28" s="28"/>
      <c r="F28" s="28"/>
      <c r="G28" s="33"/>
      <c r="H28" s="28"/>
      <c r="I28" s="33"/>
      <c r="J28" s="34"/>
      <c r="K28" s="26"/>
      <c r="L28" s="28"/>
    </row>
    <row r="29" spans="1:14" ht="15">
      <c r="A29" t="s">
        <v>170</v>
      </c>
      <c r="B29" t="s">
        <v>183</v>
      </c>
      <c r="C29" t="s">
        <v>182</v>
      </c>
      <c r="D29" s="26"/>
      <c r="E29" s="28"/>
      <c r="F29" s="28"/>
      <c r="G29" s="33"/>
      <c r="H29" s="28"/>
      <c r="I29" s="33"/>
      <c r="J29" s="34"/>
      <c r="K29" s="26"/>
      <c r="L29" s="28"/>
      <c r="M29" s="28"/>
      <c r="N29" s="28"/>
    </row>
    <row r="30" spans="1:14" ht="15">
      <c r="A30" s="51" t="s">
        <v>10</v>
      </c>
      <c r="B30" s="51" t="s">
        <v>0</v>
      </c>
      <c r="C30" s="51" t="s">
        <v>1</v>
      </c>
      <c r="D30" s="51" t="s">
        <v>7</v>
      </c>
      <c r="E30" s="51" t="s">
        <v>64</v>
      </c>
      <c r="F30" s="51" t="s">
        <v>11</v>
      </c>
      <c r="G30" s="49" t="s">
        <v>200</v>
      </c>
      <c r="H30" s="49"/>
      <c r="I30" s="49"/>
      <c r="J30" s="49"/>
      <c r="K30" s="50" t="s">
        <v>3</v>
      </c>
      <c r="L30" s="28"/>
      <c r="M30" s="28"/>
      <c r="N30" s="28"/>
    </row>
    <row r="31" spans="1:14" ht="30">
      <c r="A31" s="51"/>
      <c r="B31" s="51"/>
      <c r="C31" s="51"/>
      <c r="D31" s="51"/>
      <c r="E31" s="51"/>
      <c r="F31" s="51"/>
      <c r="G31" s="2" t="s">
        <v>4</v>
      </c>
      <c r="H31" s="2" t="s">
        <v>5</v>
      </c>
      <c r="I31" s="2" t="s">
        <v>6</v>
      </c>
      <c r="J31" s="2" t="s">
        <v>2</v>
      </c>
      <c r="K31" s="50"/>
      <c r="L31" s="28"/>
      <c r="M31" s="28"/>
      <c r="N31" s="28"/>
    </row>
    <row r="32" spans="1:11" ht="15">
      <c r="A32" s="3">
        <v>1</v>
      </c>
      <c r="B32" s="17" t="s">
        <v>15</v>
      </c>
      <c r="C32" s="17" t="s">
        <v>17</v>
      </c>
      <c r="D32" s="21">
        <v>2</v>
      </c>
      <c r="E32" s="17" t="s">
        <v>66</v>
      </c>
      <c r="F32" s="17" t="s">
        <v>12</v>
      </c>
      <c r="G32" s="11">
        <v>0.0020717592592592593</v>
      </c>
      <c r="H32" s="16">
        <v>0</v>
      </c>
      <c r="I32" s="6">
        <f aca="true" t="shared" si="3" ref="I32:I67">H32*$J$6</f>
        <v>0</v>
      </c>
      <c r="J32" s="10">
        <f aca="true" t="shared" si="4" ref="J32:J67">SUM(I32,G32)</f>
        <v>0.0020717592592592593</v>
      </c>
      <c r="K32" s="5">
        <f>RANK(J32,$J$32:$J$67,1)</f>
        <v>1</v>
      </c>
    </row>
    <row r="33" spans="1:11" ht="15">
      <c r="A33" s="3">
        <v>2</v>
      </c>
      <c r="B33" s="17" t="s">
        <v>50</v>
      </c>
      <c r="C33" s="17" t="s">
        <v>49</v>
      </c>
      <c r="D33" s="21">
        <v>2</v>
      </c>
      <c r="E33" s="16" t="s">
        <v>66</v>
      </c>
      <c r="F33" s="16" t="s">
        <v>12</v>
      </c>
      <c r="G33" s="11">
        <v>0.0021874999999999998</v>
      </c>
      <c r="H33" s="16">
        <v>0</v>
      </c>
      <c r="I33" s="6">
        <f t="shared" si="3"/>
        <v>0</v>
      </c>
      <c r="J33" s="10">
        <f t="shared" si="4"/>
        <v>0.0021874999999999998</v>
      </c>
      <c r="K33" s="5">
        <f aca="true" t="shared" si="5" ref="K33:K67">RANK(J33,$J$32:$J$67,1)</f>
        <v>2</v>
      </c>
    </row>
    <row r="34" spans="1:11" ht="15">
      <c r="A34" s="3">
        <v>3</v>
      </c>
      <c r="B34" s="17" t="s">
        <v>152</v>
      </c>
      <c r="C34" s="17" t="s">
        <v>149</v>
      </c>
      <c r="D34" s="21">
        <v>2</v>
      </c>
      <c r="E34" s="17" t="s">
        <v>66</v>
      </c>
      <c r="F34" s="16" t="s">
        <v>12</v>
      </c>
      <c r="G34" s="11">
        <v>0.0022106481481481478</v>
      </c>
      <c r="H34" s="16">
        <v>0</v>
      </c>
      <c r="I34" s="6">
        <f t="shared" si="3"/>
        <v>0</v>
      </c>
      <c r="J34" s="10">
        <f t="shared" si="4"/>
        <v>0.0022106481481481478</v>
      </c>
      <c r="K34" s="5">
        <f t="shared" si="5"/>
        <v>3</v>
      </c>
    </row>
    <row r="35" spans="1:11" ht="15">
      <c r="A35" s="3">
        <v>4</v>
      </c>
      <c r="B35" s="17" t="s">
        <v>36</v>
      </c>
      <c r="C35" s="17" t="s">
        <v>38</v>
      </c>
      <c r="D35" s="21">
        <v>2</v>
      </c>
      <c r="E35" s="17" t="s">
        <v>66</v>
      </c>
      <c r="F35" s="17" t="s">
        <v>12</v>
      </c>
      <c r="G35" s="6">
        <v>0.0022337962962962967</v>
      </c>
      <c r="H35" s="17">
        <v>0</v>
      </c>
      <c r="I35" s="6">
        <f t="shared" si="3"/>
        <v>0</v>
      </c>
      <c r="J35" s="10">
        <f t="shared" si="4"/>
        <v>0.0022337962962962967</v>
      </c>
      <c r="K35" s="5">
        <f t="shared" si="5"/>
        <v>4</v>
      </c>
    </row>
    <row r="36" spans="1:11" ht="15">
      <c r="A36" s="3">
        <v>5</v>
      </c>
      <c r="B36" s="7" t="s">
        <v>162</v>
      </c>
      <c r="C36" s="7" t="s">
        <v>62</v>
      </c>
      <c r="D36" s="21">
        <v>2</v>
      </c>
      <c r="E36" s="7" t="s">
        <v>66</v>
      </c>
      <c r="F36" s="7" t="s">
        <v>12</v>
      </c>
      <c r="G36" s="6">
        <v>0.0022685185185185182</v>
      </c>
      <c r="H36" s="17">
        <v>0</v>
      </c>
      <c r="I36" s="6">
        <f t="shared" si="3"/>
        <v>0</v>
      </c>
      <c r="J36" s="10">
        <f t="shared" si="4"/>
        <v>0.0022685185185185182</v>
      </c>
      <c r="K36" s="5">
        <f t="shared" si="5"/>
        <v>5</v>
      </c>
    </row>
    <row r="37" spans="1:11" ht="15">
      <c r="A37" s="3">
        <v>6</v>
      </c>
      <c r="B37" s="17" t="s">
        <v>51</v>
      </c>
      <c r="C37" s="4" t="s">
        <v>49</v>
      </c>
      <c r="D37" s="21">
        <v>2</v>
      </c>
      <c r="E37" s="16" t="s">
        <v>66</v>
      </c>
      <c r="F37" s="17" t="s">
        <v>12</v>
      </c>
      <c r="G37" s="11">
        <v>0.002314814814814815</v>
      </c>
      <c r="H37" s="16">
        <v>0</v>
      </c>
      <c r="I37" s="6">
        <f t="shared" si="3"/>
        <v>0</v>
      </c>
      <c r="J37" s="10">
        <f t="shared" si="4"/>
        <v>0.002314814814814815</v>
      </c>
      <c r="K37" s="5">
        <f t="shared" si="5"/>
        <v>6</v>
      </c>
    </row>
    <row r="38" spans="1:11" ht="15">
      <c r="A38" s="3">
        <v>7</v>
      </c>
      <c r="B38" s="17" t="s">
        <v>16</v>
      </c>
      <c r="C38" s="4" t="s">
        <v>17</v>
      </c>
      <c r="D38" s="21">
        <v>2</v>
      </c>
      <c r="E38" s="4" t="s">
        <v>66</v>
      </c>
      <c r="F38" s="17" t="s">
        <v>12</v>
      </c>
      <c r="G38" s="6">
        <v>0.002372685185185185</v>
      </c>
      <c r="H38" s="4">
        <v>0</v>
      </c>
      <c r="I38" s="6">
        <f t="shared" si="3"/>
        <v>0</v>
      </c>
      <c r="J38" s="10">
        <f t="shared" si="4"/>
        <v>0.002372685185185185</v>
      </c>
      <c r="K38" s="5">
        <f t="shared" si="5"/>
        <v>7</v>
      </c>
    </row>
    <row r="39" spans="1:11" ht="15">
      <c r="A39" s="3">
        <v>8</v>
      </c>
      <c r="B39" s="7" t="s">
        <v>26</v>
      </c>
      <c r="C39" s="7" t="s">
        <v>31</v>
      </c>
      <c r="D39" s="21">
        <v>2</v>
      </c>
      <c r="E39" s="4" t="s">
        <v>66</v>
      </c>
      <c r="F39" s="4" t="s">
        <v>12</v>
      </c>
      <c r="G39" s="6">
        <v>0.002384259259259259</v>
      </c>
      <c r="H39" s="4">
        <v>0</v>
      </c>
      <c r="I39" s="6">
        <f t="shared" si="3"/>
        <v>0</v>
      </c>
      <c r="J39" s="10">
        <f t="shared" si="4"/>
        <v>0.002384259259259259</v>
      </c>
      <c r="K39" s="5">
        <f t="shared" si="5"/>
        <v>8</v>
      </c>
    </row>
    <row r="40" spans="1:11" ht="15">
      <c r="A40" s="3">
        <v>9</v>
      </c>
      <c r="B40" s="4" t="s">
        <v>154</v>
      </c>
      <c r="C40" s="4" t="s">
        <v>149</v>
      </c>
      <c r="D40" s="21">
        <v>2</v>
      </c>
      <c r="E40" s="4" t="s">
        <v>66</v>
      </c>
      <c r="F40" s="16" t="s">
        <v>12</v>
      </c>
      <c r="G40" s="6">
        <v>0.0024305555555555556</v>
      </c>
      <c r="H40" s="4">
        <v>0</v>
      </c>
      <c r="I40" s="6">
        <f t="shared" si="3"/>
        <v>0</v>
      </c>
      <c r="J40" s="10">
        <f t="shared" si="4"/>
        <v>0.0024305555555555556</v>
      </c>
      <c r="K40" s="5">
        <f t="shared" si="5"/>
        <v>9</v>
      </c>
    </row>
    <row r="41" spans="1:11" ht="15">
      <c r="A41" s="3">
        <v>10</v>
      </c>
      <c r="B41" s="4" t="s">
        <v>75</v>
      </c>
      <c r="C41" s="4" t="s">
        <v>30</v>
      </c>
      <c r="D41" s="21">
        <v>2</v>
      </c>
      <c r="E41" s="4" t="s">
        <v>66</v>
      </c>
      <c r="F41" s="4" t="s">
        <v>12</v>
      </c>
      <c r="G41" s="6">
        <v>0.0024305555555555556</v>
      </c>
      <c r="H41" s="4">
        <v>0</v>
      </c>
      <c r="I41" s="6">
        <f t="shared" si="3"/>
        <v>0</v>
      </c>
      <c r="J41" s="10">
        <f t="shared" si="4"/>
        <v>0.0024305555555555556</v>
      </c>
      <c r="K41" s="5">
        <f t="shared" si="5"/>
        <v>9</v>
      </c>
    </row>
    <row r="42" spans="1:11" ht="15">
      <c r="A42" s="3">
        <v>11</v>
      </c>
      <c r="B42" s="7" t="s">
        <v>161</v>
      </c>
      <c r="C42" s="7" t="s">
        <v>62</v>
      </c>
      <c r="D42" s="21">
        <v>2</v>
      </c>
      <c r="E42" s="7" t="s">
        <v>66</v>
      </c>
      <c r="F42" s="7" t="s">
        <v>12</v>
      </c>
      <c r="G42" s="6">
        <v>0.002488425925925926</v>
      </c>
      <c r="H42" s="4">
        <v>0</v>
      </c>
      <c r="I42" s="6">
        <f t="shared" si="3"/>
        <v>0</v>
      </c>
      <c r="J42" s="10">
        <f t="shared" si="4"/>
        <v>0.002488425925925926</v>
      </c>
      <c r="K42" s="5">
        <f t="shared" si="5"/>
        <v>11</v>
      </c>
    </row>
    <row r="43" spans="1:11" ht="15">
      <c r="A43" s="3">
        <v>12</v>
      </c>
      <c r="B43" s="17" t="s">
        <v>61</v>
      </c>
      <c r="C43" s="17" t="s">
        <v>33</v>
      </c>
      <c r="D43" s="21">
        <v>2</v>
      </c>
      <c r="E43" s="17" t="s">
        <v>66</v>
      </c>
      <c r="F43" s="17" t="s">
        <v>12</v>
      </c>
      <c r="G43" s="6">
        <v>0.0024074074074074076</v>
      </c>
      <c r="H43" s="4">
        <v>1</v>
      </c>
      <c r="I43" s="6">
        <f t="shared" si="3"/>
        <v>0.00017361111111111112</v>
      </c>
      <c r="J43" s="10">
        <f t="shared" si="4"/>
        <v>0.0025810185185185185</v>
      </c>
      <c r="K43" s="5">
        <f t="shared" si="5"/>
        <v>12</v>
      </c>
    </row>
    <row r="44" spans="1:11" ht="15">
      <c r="A44" s="3">
        <v>13</v>
      </c>
      <c r="B44" s="4" t="s">
        <v>108</v>
      </c>
      <c r="C44" s="4" t="s">
        <v>49</v>
      </c>
      <c r="D44" s="21">
        <v>2</v>
      </c>
      <c r="E44" s="4" t="s">
        <v>66</v>
      </c>
      <c r="F44" s="4" t="s">
        <v>12</v>
      </c>
      <c r="G44" s="6">
        <v>0.0026041666666666665</v>
      </c>
      <c r="H44" s="4">
        <v>0</v>
      </c>
      <c r="I44" s="6">
        <f t="shared" si="3"/>
        <v>0</v>
      </c>
      <c r="J44" s="10">
        <f t="shared" si="4"/>
        <v>0.0026041666666666665</v>
      </c>
      <c r="K44" s="5">
        <f t="shared" si="5"/>
        <v>13</v>
      </c>
    </row>
    <row r="45" spans="1:11" ht="15">
      <c r="A45" s="3">
        <v>14</v>
      </c>
      <c r="B45" s="4" t="s">
        <v>153</v>
      </c>
      <c r="C45" s="4" t="s">
        <v>149</v>
      </c>
      <c r="D45" s="21">
        <v>2</v>
      </c>
      <c r="E45" s="4" t="s">
        <v>66</v>
      </c>
      <c r="F45" s="16" t="s">
        <v>12</v>
      </c>
      <c r="G45" s="6">
        <v>0.0026388888888888885</v>
      </c>
      <c r="H45" s="4">
        <v>0</v>
      </c>
      <c r="I45" s="6">
        <f t="shared" si="3"/>
        <v>0</v>
      </c>
      <c r="J45" s="10">
        <f t="shared" si="4"/>
        <v>0.0026388888888888885</v>
      </c>
      <c r="K45" s="5">
        <f t="shared" si="5"/>
        <v>14</v>
      </c>
    </row>
    <row r="46" spans="1:11" ht="15">
      <c r="A46" s="3">
        <v>15</v>
      </c>
      <c r="B46" s="7" t="s">
        <v>27</v>
      </c>
      <c r="C46" s="7" t="s">
        <v>31</v>
      </c>
      <c r="D46" s="21">
        <v>2</v>
      </c>
      <c r="E46" s="4" t="s">
        <v>66</v>
      </c>
      <c r="F46" s="4" t="s">
        <v>12</v>
      </c>
      <c r="G46" s="6">
        <v>0.0026504629629629625</v>
      </c>
      <c r="H46" s="17">
        <v>0</v>
      </c>
      <c r="I46" s="6">
        <f t="shared" si="3"/>
        <v>0</v>
      </c>
      <c r="J46" s="10">
        <f t="shared" si="4"/>
        <v>0.0026504629629629625</v>
      </c>
      <c r="K46" s="5">
        <f t="shared" si="5"/>
        <v>15</v>
      </c>
    </row>
    <row r="47" spans="1:11" ht="15">
      <c r="A47" s="3">
        <v>16</v>
      </c>
      <c r="B47" s="17" t="s">
        <v>110</v>
      </c>
      <c r="C47" s="17" t="s">
        <v>49</v>
      </c>
      <c r="D47" s="21">
        <v>2</v>
      </c>
      <c r="E47" s="4" t="s">
        <v>66</v>
      </c>
      <c r="F47" s="17" t="s">
        <v>12</v>
      </c>
      <c r="G47" s="6">
        <v>0.0026504629629629625</v>
      </c>
      <c r="H47" s="17">
        <v>0</v>
      </c>
      <c r="I47" s="6">
        <f t="shared" si="3"/>
        <v>0</v>
      </c>
      <c r="J47" s="10">
        <f t="shared" si="4"/>
        <v>0.0026504629629629625</v>
      </c>
      <c r="K47" s="5">
        <f t="shared" si="5"/>
        <v>15</v>
      </c>
    </row>
    <row r="48" spans="1:11" ht="15">
      <c r="A48" s="3">
        <v>17</v>
      </c>
      <c r="B48" s="7" t="s">
        <v>160</v>
      </c>
      <c r="C48" s="7" t="s">
        <v>62</v>
      </c>
      <c r="D48" s="21">
        <v>2</v>
      </c>
      <c r="E48" s="7" t="s">
        <v>66</v>
      </c>
      <c r="F48" s="7" t="s">
        <v>12</v>
      </c>
      <c r="G48" s="6">
        <v>0.0026620370370370374</v>
      </c>
      <c r="H48" s="17">
        <v>0</v>
      </c>
      <c r="I48" s="6">
        <f t="shared" si="3"/>
        <v>0</v>
      </c>
      <c r="J48" s="10">
        <f t="shared" si="4"/>
        <v>0.0026620370370370374</v>
      </c>
      <c r="K48" s="5">
        <f t="shared" si="5"/>
        <v>17</v>
      </c>
    </row>
    <row r="49" spans="1:11" ht="15">
      <c r="A49" s="3">
        <v>18</v>
      </c>
      <c r="B49" s="17" t="s">
        <v>24</v>
      </c>
      <c r="C49" s="17" t="s">
        <v>20</v>
      </c>
      <c r="D49" s="21">
        <v>2</v>
      </c>
      <c r="E49" s="17" t="s">
        <v>66</v>
      </c>
      <c r="F49" s="17" t="s">
        <v>12</v>
      </c>
      <c r="G49" s="6">
        <v>0.002685185185185185</v>
      </c>
      <c r="H49" s="17">
        <v>0</v>
      </c>
      <c r="I49" s="6">
        <f t="shared" si="3"/>
        <v>0</v>
      </c>
      <c r="J49" s="10">
        <f t="shared" si="4"/>
        <v>0.002685185185185185</v>
      </c>
      <c r="K49" s="5">
        <f t="shared" si="5"/>
        <v>18</v>
      </c>
    </row>
    <row r="50" spans="1:11" ht="15">
      <c r="A50" s="3">
        <v>19</v>
      </c>
      <c r="B50" s="17" t="s">
        <v>78</v>
      </c>
      <c r="C50" s="17" t="s">
        <v>38</v>
      </c>
      <c r="D50" s="21">
        <v>2</v>
      </c>
      <c r="E50" s="17" t="s">
        <v>66</v>
      </c>
      <c r="F50" s="17" t="s">
        <v>12</v>
      </c>
      <c r="G50" s="11">
        <v>0.002627314814814815</v>
      </c>
      <c r="H50" s="16">
        <v>1</v>
      </c>
      <c r="I50" s="6">
        <f t="shared" si="3"/>
        <v>0.00017361111111111112</v>
      </c>
      <c r="J50" s="10">
        <f t="shared" si="4"/>
        <v>0.002800925925925926</v>
      </c>
      <c r="K50" s="5">
        <f t="shared" si="5"/>
        <v>19</v>
      </c>
    </row>
    <row r="51" spans="1:11" ht="15">
      <c r="A51" s="3">
        <v>20</v>
      </c>
      <c r="B51" s="17" t="s">
        <v>46</v>
      </c>
      <c r="C51" s="17" t="s">
        <v>43</v>
      </c>
      <c r="D51" s="21">
        <v>2</v>
      </c>
      <c r="E51" s="17" t="s">
        <v>66</v>
      </c>
      <c r="F51" s="17" t="s">
        <v>12</v>
      </c>
      <c r="G51" s="11">
        <v>0.002835648148148148</v>
      </c>
      <c r="H51" s="16">
        <v>0</v>
      </c>
      <c r="I51" s="6">
        <f t="shared" si="3"/>
        <v>0</v>
      </c>
      <c r="J51" s="10">
        <f t="shared" si="4"/>
        <v>0.002835648148148148</v>
      </c>
      <c r="K51" s="5">
        <f t="shared" si="5"/>
        <v>20</v>
      </c>
    </row>
    <row r="52" spans="1:11" ht="15">
      <c r="A52" s="3">
        <v>21</v>
      </c>
      <c r="B52" s="17" t="s">
        <v>158</v>
      </c>
      <c r="C52" s="17" t="s">
        <v>149</v>
      </c>
      <c r="D52" s="21">
        <v>2</v>
      </c>
      <c r="E52" s="17" t="s">
        <v>66</v>
      </c>
      <c r="F52" s="16" t="s">
        <v>12</v>
      </c>
      <c r="G52" s="6">
        <v>0.002847222222222222</v>
      </c>
      <c r="H52" s="17">
        <v>0</v>
      </c>
      <c r="I52" s="6">
        <f t="shared" si="3"/>
        <v>0</v>
      </c>
      <c r="J52" s="10">
        <f t="shared" si="4"/>
        <v>0.002847222222222222</v>
      </c>
      <c r="K52" s="5">
        <f t="shared" si="5"/>
        <v>21</v>
      </c>
    </row>
    <row r="53" spans="1:11" ht="15">
      <c r="A53" s="3">
        <v>22</v>
      </c>
      <c r="B53" s="17" t="s">
        <v>157</v>
      </c>
      <c r="C53" s="17" t="s">
        <v>149</v>
      </c>
      <c r="D53" s="21">
        <v>2</v>
      </c>
      <c r="E53" s="17" t="s">
        <v>66</v>
      </c>
      <c r="F53" s="16" t="s">
        <v>12</v>
      </c>
      <c r="G53" s="6">
        <v>0.0029745370370370373</v>
      </c>
      <c r="H53" s="17">
        <v>0</v>
      </c>
      <c r="I53" s="6">
        <f t="shared" si="3"/>
        <v>0</v>
      </c>
      <c r="J53" s="10">
        <f t="shared" si="4"/>
        <v>0.0029745370370370373</v>
      </c>
      <c r="K53" s="5">
        <f t="shared" si="5"/>
        <v>22</v>
      </c>
    </row>
    <row r="54" spans="1:11" ht="15">
      <c r="A54" s="3">
        <v>23</v>
      </c>
      <c r="B54" s="7" t="s">
        <v>28</v>
      </c>
      <c r="C54" s="7" t="s">
        <v>31</v>
      </c>
      <c r="D54" s="21">
        <v>2</v>
      </c>
      <c r="E54" s="17" t="s">
        <v>66</v>
      </c>
      <c r="F54" s="17" t="s">
        <v>12</v>
      </c>
      <c r="G54" s="11">
        <v>0.0030324074074074073</v>
      </c>
      <c r="H54" s="16">
        <v>0</v>
      </c>
      <c r="I54" s="6">
        <f t="shared" si="3"/>
        <v>0</v>
      </c>
      <c r="J54" s="10">
        <f t="shared" si="4"/>
        <v>0.0030324074074074073</v>
      </c>
      <c r="K54" s="5">
        <f t="shared" si="5"/>
        <v>23</v>
      </c>
    </row>
    <row r="55" spans="1:11" ht="15">
      <c r="A55" s="3">
        <v>24</v>
      </c>
      <c r="B55" s="17" t="s">
        <v>70</v>
      </c>
      <c r="C55" s="17" t="s">
        <v>40</v>
      </c>
      <c r="D55" s="21">
        <v>2</v>
      </c>
      <c r="E55" s="17" t="s">
        <v>66</v>
      </c>
      <c r="F55" s="17" t="s">
        <v>12</v>
      </c>
      <c r="G55" s="11">
        <v>0.003263888888888889</v>
      </c>
      <c r="H55" s="16">
        <v>0</v>
      </c>
      <c r="I55" s="6">
        <f t="shared" si="3"/>
        <v>0</v>
      </c>
      <c r="J55" s="10">
        <f t="shared" si="4"/>
        <v>0.003263888888888889</v>
      </c>
      <c r="K55" s="5">
        <f t="shared" si="5"/>
        <v>24</v>
      </c>
    </row>
    <row r="56" spans="1:11" ht="15">
      <c r="A56" s="3">
        <v>25</v>
      </c>
      <c r="B56" s="17" t="s">
        <v>80</v>
      </c>
      <c r="C56" s="17" t="s">
        <v>17</v>
      </c>
      <c r="D56" s="21">
        <v>2</v>
      </c>
      <c r="E56" s="17" t="s">
        <v>66</v>
      </c>
      <c r="F56" s="17" t="s">
        <v>12</v>
      </c>
      <c r="G56" s="11">
        <v>0.0028587962962962963</v>
      </c>
      <c r="H56" s="16">
        <v>4</v>
      </c>
      <c r="I56" s="6">
        <f t="shared" si="3"/>
        <v>0.0006944444444444445</v>
      </c>
      <c r="J56" s="10">
        <f t="shared" si="4"/>
        <v>0.003553240740740741</v>
      </c>
      <c r="K56" s="5">
        <f t="shared" si="5"/>
        <v>25</v>
      </c>
    </row>
    <row r="57" spans="1:11" ht="15">
      <c r="A57" s="3">
        <v>26</v>
      </c>
      <c r="B57" s="17" t="s">
        <v>93</v>
      </c>
      <c r="C57" s="17" t="s">
        <v>33</v>
      </c>
      <c r="D57" s="21">
        <v>2</v>
      </c>
      <c r="E57" s="17" t="s">
        <v>66</v>
      </c>
      <c r="F57" s="17" t="s">
        <v>12</v>
      </c>
      <c r="G57" s="11">
        <v>0.0035069444444444445</v>
      </c>
      <c r="H57" s="16">
        <v>1</v>
      </c>
      <c r="I57" s="6">
        <f t="shared" si="3"/>
        <v>0.00017361111111111112</v>
      </c>
      <c r="J57" s="10">
        <f t="shared" si="4"/>
        <v>0.0036805555555555554</v>
      </c>
      <c r="K57" s="5">
        <f t="shared" si="5"/>
        <v>26</v>
      </c>
    </row>
    <row r="58" spans="1:11" ht="15">
      <c r="A58" s="3">
        <v>27</v>
      </c>
      <c r="B58" s="17" t="s">
        <v>39</v>
      </c>
      <c r="C58" s="17" t="s">
        <v>40</v>
      </c>
      <c r="D58" s="21">
        <v>2</v>
      </c>
      <c r="E58" s="17" t="s">
        <v>66</v>
      </c>
      <c r="F58" s="17" t="s">
        <v>12</v>
      </c>
      <c r="G58" s="6">
        <v>0.0038773148148148143</v>
      </c>
      <c r="H58" s="17">
        <v>0</v>
      </c>
      <c r="I58" s="6">
        <f t="shared" si="3"/>
        <v>0</v>
      </c>
      <c r="J58" s="10">
        <f t="shared" si="4"/>
        <v>0.0038773148148148143</v>
      </c>
      <c r="K58" s="5">
        <f t="shared" si="5"/>
        <v>27</v>
      </c>
    </row>
    <row r="59" spans="1:11" ht="15">
      <c r="A59" s="3">
        <v>28</v>
      </c>
      <c r="B59" s="17" t="s">
        <v>92</v>
      </c>
      <c r="C59" s="17" t="s">
        <v>33</v>
      </c>
      <c r="D59" s="21">
        <v>2</v>
      </c>
      <c r="E59" s="17" t="s">
        <v>66</v>
      </c>
      <c r="F59" s="17" t="s">
        <v>12</v>
      </c>
      <c r="G59" s="6">
        <v>0.0025578703703703705</v>
      </c>
      <c r="H59" s="17">
        <v>10</v>
      </c>
      <c r="I59" s="6">
        <f t="shared" si="3"/>
        <v>0.0017361111111111112</v>
      </c>
      <c r="J59" s="10">
        <f t="shared" si="4"/>
        <v>0.004293981481481482</v>
      </c>
      <c r="K59" s="5">
        <f t="shared" si="5"/>
        <v>28</v>
      </c>
    </row>
    <row r="60" spans="1:11" ht="15">
      <c r="A60" s="3">
        <v>29</v>
      </c>
      <c r="B60" s="17" t="s">
        <v>174</v>
      </c>
      <c r="C60" s="17" t="s">
        <v>49</v>
      </c>
      <c r="D60" s="21">
        <v>2</v>
      </c>
      <c r="E60" s="16" t="s">
        <v>66</v>
      </c>
      <c r="F60" s="16" t="s">
        <v>12</v>
      </c>
      <c r="G60" s="11">
        <v>0.0044444444444444444</v>
      </c>
      <c r="H60" s="16">
        <v>0</v>
      </c>
      <c r="I60" s="6">
        <f t="shared" si="3"/>
        <v>0</v>
      </c>
      <c r="J60" s="10">
        <f t="shared" si="4"/>
        <v>0.0044444444444444444</v>
      </c>
      <c r="K60" s="5">
        <f t="shared" si="5"/>
        <v>29</v>
      </c>
    </row>
    <row r="61" spans="1:11" ht="15">
      <c r="A61" s="3">
        <v>30</v>
      </c>
      <c r="B61" s="17" t="s">
        <v>89</v>
      </c>
      <c r="C61" s="17" t="s">
        <v>33</v>
      </c>
      <c r="D61" s="21">
        <v>2</v>
      </c>
      <c r="E61" s="17" t="s">
        <v>66</v>
      </c>
      <c r="F61" s="17" t="s">
        <v>12</v>
      </c>
      <c r="G61" s="6">
        <v>0.002743055555555556</v>
      </c>
      <c r="H61" s="17">
        <v>10</v>
      </c>
      <c r="I61" s="6">
        <f t="shared" si="3"/>
        <v>0.0017361111111111112</v>
      </c>
      <c r="J61" s="10">
        <f t="shared" si="4"/>
        <v>0.004479166666666667</v>
      </c>
      <c r="K61" s="5">
        <f t="shared" si="5"/>
        <v>30</v>
      </c>
    </row>
    <row r="62" spans="1:11" ht="15">
      <c r="A62" s="3">
        <v>31</v>
      </c>
      <c r="B62" s="17" t="s">
        <v>45</v>
      </c>
      <c r="C62" s="17" t="s">
        <v>43</v>
      </c>
      <c r="D62" s="21">
        <v>2</v>
      </c>
      <c r="E62" s="17" t="s">
        <v>65</v>
      </c>
      <c r="F62" s="17" t="s">
        <v>12</v>
      </c>
      <c r="G62" s="6">
        <v>0.003136574074074074</v>
      </c>
      <c r="H62" s="17">
        <v>10</v>
      </c>
      <c r="I62" s="6">
        <f t="shared" si="3"/>
        <v>0.0017361111111111112</v>
      </c>
      <c r="J62" s="10">
        <f t="shared" si="4"/>
        <v>0.004872685185185186</v>
      </c>
      <c r="K62" s="5">
        <f t="shared" si="5"/>
        <v>31</v>
      </c>
    </row>
    <row r="63" spans="1:11" ht="15">
      <c r="A63" s="3">
        <v>32</v>
      </c>
      <c r="B63" s="17" t="s">
        <v>91</v>
      </c>
      <c r="C63" s="17" t="s">
        <v>33</v>
      </c>
      <c r="D63" s="21">
        <v>2</v>
      </c>
      <c r="E63" s="17" t="s">
        <v>66</v>
      </c>
      <c r="F63" s="17" t="s">
        <v>12</v>
      </c>
      <c r="G63" s="6">
        <v>0.003159722222222222</v>
      </c>
      <c r="H63" s="17">
        <v>10</v>
      </c>
      <c r="I63" s="6">
        <f t="shared" si="3"/>
        <v>0.0017361111111111112</v>
      </c>
      <c r="J63" s="10">
        <f t="shared" si="4"/>
        <v>0.004895833333333334</v>
      </c>
      <c r="K63" s="5">
        <f t="shared" si="5"/>
        <v>32</v>
      </c>
    </row>
    <row r="64" spans="1:11" ht="15">
      <c r="A64" s="3">
        <v>33</v>
      </c>
      <c r="B64" s="17" t="s">
        <v>22</v>
      </c>
      <c r="C64" s="17" t="s">
        <v>20</v>
      </c>
      <c r="D64" s="21">
        <v>2</v>
      </c>
      <c r="E64" s="17" t="s">
        <v>66</v>
      </c>
      <c r="F64" s="17" t="s">
        <v>12</v>
      </c>
      <c r="G64" s="11">
        <v>0.00337962962962963</v>
      </c>
      <c r="H64" s="16">
        <v>10</v>
      </c>
      <c r="I64" s="6">
        <f t="shared" si="3"/>
        <v>0.0017361111111111112</v>
      </c>
      <c r="J64" s="10">
        <f t="shared" si="4"/>
        <v>0.005115740740740741</v>
      </c>
      <c r="K64" s="5">
        <f t="shared" si="5"/>
        <v>33</v>
      </c>
    </row>
    <row r="65" spans="1:11" ht="15">
      <c r="A65" s="3">
        <v>34</v>
      </c>
      <c r="B65" s="17" t="s">
        <v>99</v>
      </c>
      <c r="C65" s="17" t="s">
        <v>9</v>
      </c>
      <c r="D65" s="21">
        <v>2</v>
      </c>
      <c r="E65" s="17" t="s">
        <v>66</v>
      </c>
      <c r="F65" s="17" t="s">
        <v>12</v>
      </c>
      <c r="G65" s="11">
        <v>0.004085648148148148</v>
      </c>
      <c r="H65" s="16">
        <v>11</v>
      </c>
      <c r="I65" s="6">
        <f t="shared" si="3"/>
        <v>0.0019097222222222224</v>
      </c>
      <c r="J65" s="10">
        <f t="shared" si="4"/>
        <v>0.0059953703703703705</v>
      </c>
      <c r="K65" s="5">
        <f t="shared" si="5"/>
        <v>34</v>
      </c>
    </row>
    <row r="66" spans="1:11" ht="15">
      <c r="A66" s="3">
        <v>35</v>
      </c>
      <c r="B66" s="17" t="s">
        <v>52</v>
      </c>
      <c r="C66" s="17" t="s">
        <v>49</v>
      </c>
      <c r="D66" s="21">
        <v>2</v>
      </c>
      <c r="E66" s="17" t="s">
        <v>66</v>
      </c>
      <c r="F66" s="17" t="s">
        <v>12</v>
      </c>
      <c r="G66" s="6">
        <v>0.0025810185185185185</v>
      </c>
      <c r="H66" s="17">
        <v>20</v>
      </c>
      <c r="I66" s="6">
        <f t="shared" si="3"/>
        <v>0.0034722222222222225</v>
      </c>
      <c r="J66" s="10">
        <f t="shared" si="4"/>
        <v>0.006053240740740741</v>
      </c>
      <c r="K66" s="5">
        <f t="shared" si="5"/>
        <v>35</v>
      </c>
    </row>
    <row r="67" spans="1:11" ht="15">
      <c r="A67" s="3">
        <v>36</v>
      </c>
      <c r="B67" s="17" t="s">
        <v>90</v>
      </c>
      <c r="C67" s="17" t="s">
        <v>33</v>
      </c>
      <c r="D67" s="21">
        <v>2</v>
      </c>
      <c r="E67" s="17" t="s">
        <v>66</v>
      </c>
      <c r="F67" s="17" t="s">
        <v>12</v>
      </c>
      <c r="G67" s="6">
        <v>0.004884259259259259</v>
      </c>
      <c r="H67" s="17">
        <v>10</v>
      </c>
      <c r="I67" s="6">
        <f t="shared" si="3"/>
        <v>0.0017361111111111112</v>
      </c>
      <c r="J67" s="10">
        <f t="shared" si="4"/>
        <v>0.00662037037037037</v>
      </c>
      <c r="K67" s="5">
        <f t="shared" si="5"/>
        <v>36</v>
      </c>
    </row>
    <row r="69" spans="2:7" ht="15">
      <c r="B69" t="s">
        <v>198</v>
      </c>
      <c r="D69"/>
      <c r="G69" t="s">
        <v>199</v>
      </c>
    </row>
  </sheetData>
  <sheetProtection password="CC53" sheet="1"/>
  <mergeCells count="16">
    <mergeCell ref="E7:E8"/>
    <mergeCell ref="F7:F8"/>
    <mergeCell ref="A7:A8"/>
    <mergeCell ref="B7:B8"/>
    <mergeCell ref="C7:C8"/>
    <mergeCell ref="D7:D8"/>
    <mergeCell ref="G7:J7"/>
    <mergeCell ref="K7:K8"/>
    <mergeCell ref="A30:A31"/>
    <mergeCell ref="B30:B31"/>
    <mergeCell ref="C30:C31"/>
    <mergeCell ref="D30:D31"/>
    <mergeCell ref="E30:E31"/>
    <mergeCell ref="F30:F31"/>
    <mergeCell ref="G30:J30"/>
    <mergeCell ref="K30:K31"/>
  </mergeCells>
  <printOptions/>
  <pageMargins left="0.35433070866141736" right="0.35433070866141736" top="0.3937007874015748" bottom="0.3937007874015748" header="0.5118110236220472" footer="0.5118110236220472"/>
  <pageSetup fitToHeight="0" fitToWidth="1" horizontalDpi="300" verticalDpi="3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3:M42"/>
  <sheetViews>
    <sheetView zoomScalePageLayoutView="0" workbookViewId="0" topLeftCell="A1">
      <selection activeCell="M15" sqref="M15"/>
    </sheetView>
  </sheetViews>
  <sheetFormatPr defaultColWidth="9.140625" defaultRowHeight="15"/>
  <cols>
    <col min="2" max="2" width="24.00390625" style="0" customWidth="1"/>
    <col min="3" max="3" width="13.28125" style="0" customWidth="1"/>
    <col min="4" max="5" width="9.140625" style="0" hidden="1" customWidth="1"/>
    <col min="6" max="6" width="4.421875" style="0" hidden="1" customWidth="1"/>
    <col min="7" max="7" width="9.28125" style="0" customWidth="1"/>
    <col min="8" max="8" width="7.00390625" style="0" customWidth="1"/>
    <col min="9" max="9" width="11.28125" style="0" customWidth="1"/>
    <col min="10" max="10" width="9.7109375" style="0" customWidth="1"/>
    <col min="11" max="11" width="7.140625" style="0" customWidth="1"/>
  </cols>
  <sheetData>
    <row r="3" spans="2:11" ht="15.75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ht="15.75">
      <c r="B4" s="9"/>
      <c r="C4" s="9"/>
      <c r="D4" s="9"/>
      <c r="E4" s="9"/>
      <c r="F4" s="9"/>
      <c r="G4" s="9"/>
      <c r="H4" s="9"/>
      <c r="I4" s="9"/>
      <c r="J4" s="9"/>
      <c r="K4" s="9"/>
    </row>
    <row r="6" spans="1:10" ht="15">
      <c r="A6" t="s">
        <v>169</v>
      </c>
      <c r="C6" t="s">
        <v>180</v>
      </c>
      <c r="J6" s="43">
        <v>0.00017361111111111112</v>
      </c>
    </row>
    <row r="7" spans="1:11" ht="15">
      <c r="A7" s="51" t="s">
        <v>10</v>
      </c>
      <c r="B7" s="51" t="s">
        <v>0</v>
      </c>
      <c r="C7" s="51" t="s">
        <v>1</v>
      </c>
      <c r="D7" s="51" t="s">
        <v>7</v>
      </c>
      <c r="E7" s="51" t="s">
        <v>64</v>
      </c>
      <c r="F7" s="51" t="s">
        <v>11</v>
      </c>
      <c r="G7" s="49" t="s">
        <v>200</v>
      </c>
      <c r="H7" s="49"/>
      <c r="I7" s="49"/>
      <c r="J7" s="49"/>
      <c r="K7" s="50" t="s">
        <v>3</v>
      </c>
    </row>
    <row r="8" spans="1:11" ht="30">
      <c r="A8" s="51"/>
      <c r="B8" s="51"/>
      <c r="C8" s="51"/>
      <c r="D8" s="51"/>
      <c r="E8" s="51"/>
      <c r="F8" s="51"/>
      <c r="G8" s="2" t="s">
        <v>4</v>
      </c>
      <c r="H8" s="2" t="s">
        <v>5</v>
      </c>
      <c r="I8" s="2" t="s">
        <v>6</v>
      </c>
      <c r="J8" s="2" t="s">
        <v>2</v>
      </c>
      <c r="K8" s="50"/>
    </row>
    <row r="9" spans="1:11" ht="15">
      <c r="A9" s="15">
        <v>1</v>
      </c>
      <c r="B9" s="17" t="s">
        <v>42</v>
      </c>
      <c r="C9" s="17" t="s">
        <v>43</v>
      </c>
      <c r="D9" s="4">
        <v>3</v>
      </c>
      <c r="E9" s="17" t="s">
        <v>74</v>
      </c>
      <c r="F9" s="4" t="s">
        <v>13</v>
      </c>
      <c r="G9" s="6">
        <v>0.00880787037037037</v>
      </c>
      <c r="H9" s="4">
        <v>0</v>
      </c>
      <c r="I9" s="6">
        <f aca="true" t="shared" si="0" ref="I9:I16">H9*$J$6</f>
        <v>0</v>
      </c>
      <c r="J9" s="10">
        <f aca="true" t="shared" si="1" ref="J9:J16">SUM(I9,G9)</f>
        <v>0.00880787037037037</v>
      </c>
      <c r="K9" s="5">
        <f aca="true" t="shared" si="2" ref="K9:K16">RANK(J9,$J$9:$J$17,1)</f>
        <v>1</v>
      </c>
    </row>
    <row r="10" spans="1:11" ht="15">
      <c r="A10" s="15">
        <v>2</v>
      </c>
      <c r="B10" s="7" t="s">
        <v>121</v>
      </c>
      <c r="C10" s="18" t="s">
        <v>60</v>
      </c>
      <c r="D10" s="4">
        <v>3</v>
      </c>
      <c r="E10" s="1" t="s">
        <v>74</v>
      </c>
      <c r="F10" s="4" t="s">
        <v>13</v>
      </c>
      <c r="G10" s="6">
        <v>0.010104166666666668</v>
      </c>
      <c r="H10" s="17">
        <v>0</v>
      </c>
      <c r="I10" s="6">
        <f t="shared" si="0"/>
        <v>0</v>
      </c>
      <c r="J10" s="10">
        <f t="shared" si="1"/>
        <v>0.010104166666666668</v>
      </c>
      <c r="K10" s="5">
        <f t="shared" si="2"/>
        <v>2</v>
      </c>
    </row>
    <row r="11" spans="1:11" ht="15">
      <c r="A11" s="15">
        <v>3</v>
      </c>
      <c r="B11" s="17" t="s">
        <v>106</v>
      </c>
      <c r="C11" s="17" t="s">
        <v>49</v>
      </c>
      <c r="D11" s="4">
        <v>3</v>
      </c>
      <c r="E11" s="17" t="s">
        <v>74</v>
      </c>
      <c r="F11" s="4" t="s">
        <v>13</v>
      </c>
      <c r="G11" s="6">
        <v>0.010486111111111111</v>
      </c>
      <c r="H11" s="17">
        <v>0</v>
      </c>
      <c r="I11" s="6">
        <f t="shared" si="0"/>
        <v>0</v>
      </c>
      <c r="J11" s="10">
        <f t="shared" si="1"/>
        <v>0.010486111111111111</v>
      </c>
      <c r="K11" s="5">
        <f t="shared" si="2"/>
        <v>3</v>
      </c>
    </row>
    <row r="12" spans="1:11" ht="15">
      <c r="A12" s="15">
        <v>4</v>
      </c>
      <c r="B12" s="4" t="s">
        <v>107</v>
      </c>
      <c r="C12" s="4" t="s">
        <v>49</v>
      </c>
      <c r="D12" s="4">
        <v>3</v>
      </c>
      <c r="E12" s="4" t="s">
        <v>74</v>
      </c>
      <c r="F12" s="4" t="s">
        <v>13</v>
      </c>
      <c r="G12" s="6">
        <v>0.010787037037037038</v>
      </c>
      <c r="H12" s="17">
        <v>0</v>
      </c>
      <c r="I12" s="6">
        <f t="shared" si="0"/>
        <v>0</v>
      </c>
      <c r="J12" s="10">
        <f t="shared" si="1"/>
        <v>0.010787037037037038</v>
      </c>
      <c r="K12" s="5">
        <f t="shared" si="2"/>
        <v>4</v>
      </c>
    </row>
    <row r="13" spans="1:11" ht="15">
      <c r="A13" s="15">
        <v>5</v>
      </c>
      <c r="B13" s="4" t="s">
        <v>105</v>
      </c>
      <c r="C13" s="4" t="s">
        <v>49</v>
      </c>
      <c r="D13" s="17">
        <v>3</v>
      </c>
      <c r="E13" s="4" t="s">
        <v>74</v>
      </c>
      <c r="F13" s="4" t="s">
        <v>13</v>
      </c>
      <c r="G13" s="6">
        <v>0.012210648148148146</v>
      </c>
      <c r="H13" s="17">
        <v>0</v>
      </c>
      <c r="I13" s="6">
        <f t="shared" si="0"/>
        <v>0</v>
      </c>
      <c r="J13" s="10">
        <f t="shared" si="1"/>
        <v>0.012210648148148146</v>
      </c>
      <c r="K13" s="5">
        <f t="shared" si="2"/>
        <v>5</v>
      </c>
    </row>
    <row r="14" spans="1:11" ht="15">
      <c r="A14" s="15">
        <v>6</v>
      </c>
      <c r="B14" s="17" t="s">
        <v>54</v>
      </c>
      <c r="C14" s="17" t="s">
        <v>49</v>
      </c>
      <c r="D14" s="17">
        <v>3</v>
      </c>
      <c r="E14" s="4" t="s">
        <v>74</v>
      </c>
      <c r="F14" s="17" t="s">
        <v>13</v>
      </c>
      <c r="G14" s="6">
        <v>0.012256944444444444</v>
      </c>
      <c r="H14" s="17">
        <v>0</v>
      </c>
      <c r="I14" s="6">
        <f t="shared" si="0"/>
        <v>0</v>
      </c>
      <c r="J14" s="10">
        <f t="shared" si="1"/>
        <v>0.012256944444444444</v>
      </c>
      <c r="K14" s="5">
        <f t="shared" si="2"/>
        <v>6</v>
      </c>
    </row>
    <row r="15" spans="1:11" ht="15">
      <c r="A15" s="15">
        <v>7</v>
      </c>
      <c r="B15" s="7" t="s">
        <v>119</v>
      </c>
      <c r="C15" s="18" t="s">
        <v>60</v>
      </c>
      <c r="D15" s="17">
        <v>3</v>
      </c>
      <c r="E15" s="16" t="s">
        <v>74</v>
      </c>
      <c r="F15" s="17" t="s">
        <v>13</v>
      </c>
      <c r="G15" s="6">
        <v>0.011296296296296296</v>
      </c>
      <c r="H15" s="17">
        <v>10</v>
      </c>
      <c r="I15" s="6">
        <f t="shared" si="0"/>
        <v>0.0017361111111111112</v>
      </c>
      <c r="J15" s="10">
        <f t="shared" si="1"/>
        <v>0.013032407407407407</v>
      </c>
      <c r="K15" s="5">
        <f t="shared" si="2"/>
        <v>7</v>
      </c>
    </row>
    <row r="16" spans="1:11" ht="15">
      <c r="A16" s="15">
        <v>8</v>
      </c>
      <c r="B16" s="17" t="s">
        <v>129</v>
      </c>
      <c r="C16" s="17" t="s">
        <v>60</v>
      </c>
      <c r="D16" s="7" t="s">
        <v>130</v>
      </c>
      <c r="E16" s="17" t="s">
        <v>74</v>
      </c>
      <c r="F16" s="17" t="s">
        <v>126</v>
      </c>
      <c r="G16" s="6">
        <v>0.017685185185185182</v>
      </c>
      <c r="H16" s="17">
        <v>0</v>
      </c>
      <c r="I16" s="6">
        <f t="shared" si="0"/>
        <v>0</v>
      </c>
      <c r="J16" s="10">
        <f t="shared" si="1"/>
        <v>0.017685185185185182</v>
      </c>
      <c r="K16" s="5">
        <f t="shared" si="2"/>
        <v>8</v>
      </c>
    </row>
    <row r="17" spans="1:11" ht="15">
      <c r="A17" s="15">
        <v>9</v>
      </c>
      <c r="B17" s="17" t="s">
        <v>44</v>
      </c>
      <c r="C17" s="17" t="s">
        <v>43</v>
      </c>
      <c r="D17" s="17">
        <v>3</v>
      </c>
      <c r="E17" s="17" t="s">
        <v>74</v>
      </c>
      <c r="F17" s="17" t="s">
        <v>13</v>
      </c>
      <c r="G17" s="11"/>
      <c r="H17" s="17"/>
      <c r="I17" s="6"/>
      <c r="J17" s="10"/>
      <c r="K17" s="5" t="s">
        <v>196</v>
      </c>
    </row>
    <row r="18" spans="1:13" ht="15">
      <c r="A18" s="14"/>
      <c r="B18" s="13"/>
      <c r="C18" s="13"/>
      <c r="D18" s="27"/>
      <c r="E18" s="13"/>
      <c r="F18" s="13"/>
      <c r="G18" s="24"/>
      <c r="H18" s="13"/>
      <c r="I18" s="24"/>
      <c r="J18" s="25"/>
      <c r="K18" s="26"/>
      <c r="L18" s="23"/>
      <c r="M18" s="23"/>
    </row>
    <row r="19" spans="1:13" ht="15">
      <c r="A19" t="s">
        <v>169</v>
      </c>
      <c r="B19" s="13"/>
      <c r="C19" s="13" t="s">
        <v>183</v>
      </c>
      <c r="D19" s="27"/>
      <c r="E19" s="13"/>
      <c r="F19" s="13"/>
      <c r="G19" s="24"/>
      <c r="H19" s="13"/>
      <c r="I19" s="24"/>
      <c r="J19" s="25"/>
      <c r="K19" s="26"/>
      <c r="L19" s="23"/>
      <c r="M19" s="23"/>
    </row>
    <row r="20" spans="1:13" ht="15">
      <c r="A20" s="51" t="s">
        <v>10</v>
      </c>
      <c r="B20" s="51" t="s">
        <v>0</v>
      </c>
      <c r="C20" s="51" t="s">
        <v>1</v>
      </c>
      <c r="D20" s="51" t="s">
        <v>7</v>
      </c>
      <c r="E20" s="51" t="s">
        <v>64</v>
      </c>
      <c r="F20" s="51" t="s">
        <v>11</v>
      </c>
      <c r="G20" s="49" t="s">
        <v>200</v>
      </c>
      <c r="H20" s="49"/>
      <c r="I20" s="49"/>
      <c r="J20" s="49"/>
      <c r="K20" s="50" t="s">
        <v>3</v>
      </c>
      <c r="L20" s="23"/>
      <c r="M20" s="23"/>
    </row>
    <row r="21" spans="1:13" ht="27.75" customHeight="1">
      <c r="A21" s="51"/>
      <c r="B21" s="51"/>
      <c r="C21" s="51"/>
      <c r="D21" s="51"/>
      <c r="E21" s="51"/>
      <c r="F21" s="51"/>
      <c r="G21" s="2" t="s">
        <v>4</v>
      </c>
      <c r="H21" s="2" t="s">
        <v>5</v>
      </c>
      <c r="I21" s="2" t="s">
        <v>6</v>
      </c>
      <c r="J21" s="2" t="s">
        <v>2</v>
      </c>
      <c r="K21" s="50"/>
      <c r="L21" s="23"/>
      <c r="M21" s="23"/>
    </row>
    <row r="22" spans="1:11" ht="15">
      <c r="A22" s="3">
        <v>1</v>
      </c>
      <c r="B22" s="17" t="s">
        <v>55</v>
      </c>
      <c r="C22" s="17" t="s">
        <v>49</v>
      </c>
      <c r="D22" s="17">
        <v>3</v>
      </c>
      <c r="E22" s="17" t="s">
        <v>74</v>
      </c>
      <c r="F22" s="17" t="s">
        <v>12</v>
      </c>
      <c r="G22" s="6">
        <v>0.00568287037037037</v>
      </c>
      <c r="H22" s="17">
        <v>0</v>
      </c>
      <c r="I22" s="6">
        <f aca="true" t="shared" si="3" ref="I22:I39">H22*$J$6</f>
        <v>0</v>
      </c>
      <c r="J22" s="10">
        <f aca="true" t="shared" si="4" ref="J22:J39">SUM(I22,G22)</f>
        <v>0.00568287037037037</v>
      </c>
      <c r="K22" s="5">
        <f aca="true" t="shared" si="5" ref="K22:K39">RANK(J22,$J$22:$J$40,1)</f>
        <v>1</v>
      </c>
    </row>
    <row r="23" spans="1:11" ht="15">
      <c r="A23" s="3">
        <v>2</v>
      </c>
      <c r="B23" s="7" t="s">
        <v>118</v>
      </c>
      <c r="C23" s="18" t="s">
        <v>60</v>
      </c>
      <c r="D23" s="17">
        <v>3</v>
      </c>
      <c r="E23" s="16" t="s">
        <v>74</v>
      </c>
      <c r="F23" s="17" t="s">
        <v>12</v>
      </c>
      <c r="G23" s="6">
        <v>0.006261574074074075</v>
      </c>
      <c r="H23" s="17">
        <v>0</v>
      </c>
      <c r="I23" s="6">
        <f t="shared" si="3"/>
        <v>0</v>
      </c>
      <c r="J23" s="10">
        <f t="shared" si="4"/>
        <v>0.006261574074074075</v>
      </c>
      <c r="K23" s="5">
        <f t="shared" si="5"/>
        <v>2</v>
      </c>
    </row>
    <row r="24" spans="1:11" ht="15">
      <c r="A24" s="3">
        <v>3</v>
      </c>
      <c r="B24" s="4" t="s">
        <v>50</v>
      </c>
      <c r="C24" s="4" t="s">
        <v>49</v>
      </c>
      <c r="D24" s="4">
        <v>3</v>
      </c>
      <c r="E24" s="4" t="s">
        <v>74</v>
      </c>
      <c r="F24" s="4" t="s">
        <v>12</v>
      </c>
      <c r="G24" s="6">
        <v>0.006944444444444444</v>
      </c>
      <c r="H24" s="17">
        <v>0</v>
      </c>
      <c r="I24" s="6">
        <f t="shared" si="3"/>
        <v>0</v>
      </c>
      <c r="J24" s="10">
        <f t="shared" si="4"/>
        <v>0.006944444444444444</v>
      </c>
      <c r="K24" s="5">
        <f t="shared" si="5"/>
        <v>3</v>
      </c>
    </row>
    <row r="25" spans="1:11" ht="15">
      <c r="A25" s="3">
        <v>4</v>
      </c>
      <c r="B25" s="7" t="s">
        <v>120</v>
      </c>
      <c r="C25" s="18" t="s">
        <v>60</v>
      </c>
      <c r="D25" s="17">
        <v>3</v>
      </c>
      <c r="E25" s="16" t="s">
        <v>74</v>
      </c>
      <c r="F25" s="17" t="s">
        <v>12</v>
      </c>
      <c r="G25" s="6">
        <v>0.007662037037037037</v>
      </c>
      <c r="H25" s="17">
        <v>0</v>
      </c>
      <c r="I25" s="6">
        <f t="shared" si="3"/>
        <v>0</v>
      </c>
      <c r="J25" s="10">
        <f t="shared" si="4"/>
        <v>0.007662037037037037</v>
      </c>
      <c r="K25" s="5">
        <f t="shared" si="5"/>
        <v>4</v>
      </c>
    </row>
    <row r="26" spans="1:11" ht="15">
      <c r="A26" s="3">
        <v>5</v>
      </c>
      <c r="B26" s="17" t="s">
        <v>51</v>
      </c>
      <c r="C26" s="17" t="s">
        <v>49</v>
      </c>
      <c r="D26" s="17">
        <v>3</v>
      </c>
      <c r="E26" s="4" t="s">
        <v>74</v>
      </c>
      <c r="F26" s="17" t="s">
        <v>12</v>
      </c>
      <c r="G26" s="6">
        <v>0.008055555555555555</v>
      </c>
      <c r="H26" s="17">
        <v>0</v>
      </c>
      <c r="I26" s="6">
        <f t="shared" si="3"/>
        <v>0</v>
      </c>
      <c r="J26" s="10">
        <f t="shared" si="4"/>
        <v>0.008055555555555555</v>
      </c>
      <c r="K26" s="5">
        <f t="shared" si="5"/>
        <v>5</v>
      </c>
    </row>
    <row r="27" spans="1:11" ht="15">
      <c r="A27" s="3">
        <v>6</v>
      </c>
      <c r="B27" s="17" t="s">
        <v>56</v>
      </c>
      <c r="C27" s="17" t="s">
        <v>49</v>
      </c>
      <c r="D27" s="17">
        <v>3</v>
      </c>
      <c r="E27" s="4" t="s">
        <v>74</v>
      </c>
      <c r="F27" s="17" t="s">
        <v>12</v>
      </c>
      <c r="G27" s="6">
        <v>0.008159722222222223</v>
      </c>
      <c r="H27" s="17">
        <v>0</v>
      </c>
      <c r="I27" s="6">
        <f t="shared" si="3"/>
        <v>0</v>
      </c>
      <c r="J27" s="10">
        <f t="shared" si="4"/>
        <v>0.008159722222222223</v>
      </c>
      <c r="K27" s="5">
        <f t="shared" si="5"/>
        <v>6</v>
      </c>
    </row>
    <row r="28" spans="1:11" ht="15">
      <c r="A28" s="3">
        <v>7</v>
      </c>
      <c r="B28" s="17" t="s">
        <v>79</v>
      </c>
      <c r="C28" s="17" t="s">
        <v>17</v>
      </c>
      <c r="D28" s="17">
        <v>3</v>
      </c>
      <c r="E28" s="4" t="s">
        <v>74</v>
      </c>
      <c r="F28" s="17" t="s">
        <v>12</v>
      </c>
      <c r="G28" s="11">
        <v>0.00900462962962963</v>
      </c>
      <c r="H28" s="17">
        <v>0</v>
      </c>
      <c r="I28" s="6">
        <f t="shared" si="3"/>
        <v>0</v>
      </c>
      <c r="J28" s="10">
        <f t="shared" si="4"/>
        <v>0.00900462962962963</v>
      </c>
      <c r="K28" s="5">
        <f t="shared" si="5"/>
        <v>7</v>
      </c>
    </row>
    <row r="29" spans="1:11" ht="15">
      <c r="A29" s="3">
        <v>8</v>
      </c>
      <c r="B29" s="7" t="s">
        <v>162</v>
      </c>
      <c r="C29" s="7" t="s">
        <v>62</v>
      </c>
      <c r="D29" s="7" t="s">
        <v>130</v>
      </c>
      <c r="E29" s="4" t="s">
        <v>74</v>
      </c>
      <c r="F29" s="7" t="s">
        <v>12</v>
      </c>
      <c r="G29" s="6">
        <v>0.009525462962962963</v>
      </c>
      <c r="H29" s="17">
        <v>0</v>
      </c>
      <c r="I29" s="6">
        <f t="shared" si="3"/>
        <v>0</v>
      </c>
      <c r="J29" s="10">
        <f t="shared" si="4"/>
        <v>0.009525462962962963</v>
      </c>
      <c r="K29" s="5">
        <f t="shared" si="5"/>
        <v>8</v>
      </c>
    </row>
    <row r="30" spans="1:11" ht="15">
      <c r="A30" s="3">
        <v>9</v>
      </c>
      <c r="B30" s="4" t="s">
        <v>46</v>
      </c>
      <c r="C30" s="4" t="s">
        <v>43</v>
      </c>
      <c r="D30" s="4">
        <v>3</v>
      </c>
      <c r="E30" s="4" t="s">
        <v>74</v>
      </c>
      <c r="F30" s="4" t="s">
        <v>12</v>
      </c>
      <c r="G30" s="11">
        <v>0.009641203703703704</v>
      </c>
      <c r="H30" s="17">
        <v>0</v>
      </c>
      <c r="I30" s="6">
        <f t="shared" si="3"/>
        <v>0</v>
      </c>
      <c r="J30" s="10">
        <f t="shared" si="4"/>
        <v>0.009641203703703704</v>
      </c>
      <c r="K30" s="5">
        <f t="shared" si="5"/>
        <v>9</v>
      </c>
    </row>
    <row r="31" spans="1:11" ht="15">
      <c r="A31" s="3">
        <v>10</v>
      </c>
      <c r="B31" s="7" t="s">
        <v>161</v>
      </c>
      <c r="C31" s="7" t="s">
        <v>62</v>
      </c>
      <c r="D31" s="7" t="s">
        <v>130</v>
      </c>
      <c r="E31" s="4" t="s">
        <v>74</v>
      </c>
      <c r="F31" s="7" t="s">
        <v>12</v>
      </c>
      <c r="G31" s="6">
        <v>0.010891203703703703</v>
      </c>
      <c r="H31" s="17">
        <v>0</v>
      </c>
      <c r="I31" s="6">
        <f t="shared" si="3"/>
        <v>0</v>
      </c>
      <c r="J31" s="10">
        <f t="shared" si="4"/>
        <v>0.010891203703703703</v>
      </c>
      <c r="K31" s="5">
        <f t="shared" si="5"/>
        <v>10</v>
      </c>
    </row>
    <row r="32" spans="1:11" ht="15">
      <c r="A32" s="3">
        <v>11</v>
      </c>
      <c r="B32" s="4" t="s">
        <v>37</v>
      </c>
      <c r="C32" s="4" t="s">
        <v>122</v>
      </c>
      <c r="D32" s="4">
        <v>3</v>
      </c>
      <c r="E32" s="4" t="s">
        <v>74</v>
      </c>
      <c r="F32" s="4" t="s">
        <v>12</v>
      </c>
      <c r="G32" s="6">
        <v>0.010405092592592593</v>
      </c>
      <c r="H32" s="17">
        <v>3</v>
      </c>
      <c r="I32" s="6">
        <f t="shared" si="3"/>
        <v>0.0005208333333333333</v>
      </c>
      <c r="J32" s="10">
        <f t="shared" si="4"/>
        <v>0.010925925925925926</v>
      </c>
      <c r="K32" s="5">
        <f t="shared" si="5"/>
        <v>11</v>
      </c>
    </row>
    <row r="33" spans="1:11" ht="15">
      <c r="A33" s="3">
        <v>12</v>
      </c>
      <c r="B33" s="7" t="s">
        <v>160</v>
      </c>
      <c r="C33" s="7" t="s">
        <v>62</v>
      </c>
      <c r="D33" s="7" t="s">
        <v>130</v>
      </c>
      <c r="E33" s="4" t="s">
        <v>74</v>
      </c>
      <c r="F33" s="7" t="s">
        <v>12</v>
      </c>
      <c r="G33" s="6">
        <v>0.01113425925925926</v>
      </c>
      <c r="H33" s="17">
        <v>0</v>
      </c>
      <c r="I33" s="6">
        <f t="shared" si="3"/>
        <v>0</v>
      </c>
      <c r="J33" s="10">
        <f t="shared" si="4"/>
        <v>0.01113425925925926</v>
      </c>
      <c r="K33" s="5">
        <f t="shared" si="5"/>
        <v>12</v>
      </c>
    </row>
    <row r="34" spans="1:11" ht="15">
      <c r="A34" s="3">
        <v>13</v>
      </c>
      <c r="B34" s="4" t="s">
        <v>124</v>
      </c>
      <c r="C34" s="4" t="s">
        <v>60</v>
      </c>
      <c r="D34" s="4">
        <v>3</v>
      </c>
      <c r="E34" s="4" t="s">
        <v>74</v>
      </c>
      <c r="F34" s="4" t="s">
        <v>12</v>
      </c>
      <c r="G34" s="6">
        <v>0.011493055555555555</v>
      </c>
      <c r="H34" s="17">
        <v>0</v>
      </c>
      <c r="I34" s="6">
        <f t="shared" si="3"/>
        <v>0</v>
      </c>
      <c r="J34" s="10">
        <f t="shared" si="4"/>
        <v>0.011493055555555555</v>
      </c>
      <c r="K34" s="5">
        <f t="shared" si="5"/>
        <v>13</v>
      </c>
    </row>
    <row r="35" spans="1:11" ht="15">
      <c r="A35" s="3">
        <v>14</v>
      </c>
      <c r="B35" s="4" t="s">
        <v>32</v>
      </c>
      <c r="C35" s="4" t="s">
        <v>30</v>
      </c>
      <c r="D35" s="4">
        <v>3</v>
      </c>
      <c r="E35" s="4" t="s">
        <v>74</v>
      </c>
      <c r="F35" s="4" t="s">
        <v>12</v>
      </c>
      <c r="G35" s="6">
        <v>0.012187500000000002</v>
      </c>
      <c r="H35" s="17">
        <v>0</v>
      </c>
      <c r="I35" s="6">
        <f t="shared" si="3"/>
        <v>0</v>
      </c>
      <c r="J35" s="10">
        <f t="shared" si="4"/>
        <v>0.012187500000000002</v>
      </c>
      <c r="K35" s="5">
        <f t="shared" si="5"/>
        <v>14</v>
      </c>
    </row>
    <row r="36" spans="1:11" ht="15">
      <c r="A36" s="3">
        <v>15</v>
      </c>
      <c r="B36" s="4" t="s">
        <v>78</v>
      </c>
      <c r="C36" s="4" t="s">
        <v>38</v>
      </c>
      <c r="D36" s="4">
        <v>2.3</v>
      </c>
      <c r="E36" s="4" t="s">
        <v>74</v>
      </c>
      <c r="F36" s="4" t="s">
        <v>12</v>
      </c>
      <c r="G36" s="6">
        <v>0.01292824074074074</v>
      </c>
      <c r="H36" s="17">
        <v>0</v>
      </c>
      <c r="I36" s="6">
        <f t="shared" si="3"/>
        <v>0</v>
      </c>
      <c r="J36" s="10">
        <f t="shared" si="4"/>
        <v>0.01292824074074074</v>
      </c>
      <c r="K36" s="5">
        <f t="shared" si="5"/>
        <v>15</v>
      </c>
    </row>
    <row r="37" spans="1:11" ht="15">
      <c r="A37" s="3">
        <v>16</v>
      </c>
      <c r="B37" s="17" t="s">
        <v>63</v>
      </c>
      <c r="C37" s="17" t="s">
        <v>43</v>
      </c>
      <c r="D37" s="17">
        <v>3</v>
      </c>
      <c r="E37" s="17" t="s">
        <v>74</v>
      </c>
      <c r="F37" s="17" t="s">
        <v>12</v>
      </c>
      <c r="G37" s="11">
        <v>0.015173611111111112</v>
      </c>
      <c r="H37" s="17">
        <v>0</v>
      </c>
      <c r="I37" s="6">
        <f t="shared" si="3"/>
        <v>0</v>
      </c>
      <c r="J37" s="10">
        <f t="shared" si="4"/>
        <v>0.015173611111111112</v>
      </c>
      <c r="K37" s="5">
        <f t="shared" si="5"/>
        <v>16</v>
      </c>
    </row>
    <row r="38" spans="1:11" ht="15">
      <c r="A38" s="3">
        <v>17</v>
      </c>
      <c r="B38" s="17" t="s">
        <v>36</v>
      </c>
      <c r="C38" s="17" t="s">
        <v>38</v>
      </c>
      <c r="D38" s="17">
        <v>2.3</v>
      </c>
      <c r="E38" s="17" t="s">
        <v>74</v>
      </c>
      <c r="F38" s="17" t="s">
        <v>12</v>
      </c>
      <c r="G38" s="6">
        <v>0.015833333333333335</v>
      </c>
      <c r="H38" s="17">
        <v>13</v>
      </c>
      <c r="I38" s="6">
        <f t="shared" si="3"/>
        <v>0.0022569444444444447</v>
      </c>
      <c r="J38" s="10">
        <f t="shared" si="4"/>
        <v>0.018090277777777778</v>
      </c>
      <c r="K38" s="5">
        <f t="shared" si="5"/>
        <v>17</v>
      </c>
    </row>
    <row r="39" spans="1:11" ht="15">
      <c r="A39" s="3">
        <v>18</v>
      </c>
      <c r="B39" s="17" t="s">
        <v>45</v>
      </c>
      <c r="C39" s="17" t="s">
        <v>43</v>
      </c>
      <c r="D39" s="17">
        <v>3</v>
      </c>
      <c r="E39" s="17" t="s">
        <v>74</v>
      </c>
      <c r="F39" s="17" t="s">
        <v>12</v>
      </c>
      <c r="G39" s="11">
        <v>0.020196759259259258</v>
      </c>
      <c r="H39" s="17">
        <v>0</v>
      </c>
      <c r="I39" s="6">
        <f t="shared" si="3"/>
        <v>0</v>
      </c>
      <c r="J39" s="10">
        <f t="shared" si="4"/>
        <v>0.020196759259259258</v>
      </c>
      <c r="K39" s="5">
        <f t="shared" si="5"/>
        <v>18</v>
      </c>
    </row>
    <row r="40" spans="1:11" ht="15">
      <c r="A40" s="3">
        <v>19</v>
      </c>
      <c r="B40" s="7" t="s">
        <v>163</v>
      </c>
      <c r="C40" s="7" t="s">
        <v>62</v>
      </c>
      <c r="D40" s="7" t="s">
        <v>130</v>
      </c>
      <c r="E40" s="17" t="s">
        <v>74</v>
      </c>
      <c r="F40" s="7" t="s">
        <v>12</v>
      </c>
      <c r="G40" s="6"/>
      <c r="H40" s="17"/>
      <c r="I40" s="6"/>
      <c r="J40" s="10"/>
      <c r="K40" s="5" t="s">
        <v>196</v>
      </c>
    </row>
    <row r="42" spans="2:7" ht="15">
      <c r="B42" t="s">
        <v>198</v>
      </c>
      <c r="G42" t="s">
        <v>199</v>
      </c>
    </row>
  </sheetData>
  <sheetProtection password="CC4D" sheet="1"/>
  <mergeCells count="16">
    <mergeCell ref="E7:E8"/>
    <mergeCell ref="F7:F8"/>
    <mergeCell ref="A7:A8"/>
    <mergeCell ref="B7:B8"/>
    <mergeCell ref="C7:C8"/>
    <mergeCell ref="D7:D8"/>
    <mergeCell ref="G20:J20"/>
    <mergeCell ref="K20:K21"/>
    <mergeCell ref="G7:J7"/>
    <mergeCell ref="K7:K8"/>
    <mergeCell ref="A20:A21"/>
    <mergeCell ref="B20:B21"/>
    <mergeCell ref="C20:C21"/>
    <mergeCell ref="D20:D21"/>
    <mergeCell ref="E20:E21"/>
    <mergeCell ref="F20:F21"/>
  </mergeCells>
  <printOptions/>
  <pageMargins left="0.25" right="0.25" top="0.75" bottom="0.75" header="0.3" footer="0.3"/>
  <pageSetup fitToHeight="0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2014-10-08T15:33:25Z</cp:lastPrinted>
  <dcterms:created xsi:type="dcterms:W3CDTF">2006-09-16T00:00:00Z</dcterms:created>
  <dcterms:modified xsi:type="dcterms:W3CDTF">2014-10-20T07:16:14Z</dcterms:modified>
  <cp:category/>
  <cp:version/>
  <cp:contentType/>
  <cp:contentStatus/>
</cp:coreProperties>
</file>