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635" activeTab="0"/>
  </bookViews>
  <sheets>
    <sheet name="свод" sheetId="1" r:id="rId1"/>
    <sheet name="Кросс КСУ" sheetId="2" r:id="rId2"/>
    <sheet name="ПСР ЧС Эстафета" sheetId="3" r:id="rId3"/>
  </sheets>
  <definedNames/>
  <calcPr fullCalcOnLoad="1"/>
</workbook>
</file>

<file path=xl/sharedStrings.xml><?xml version="1.0" encoding="utf-8"?>
<sst xmlns="http://schemas.openxmlformats.org/spreadsheetml/2006/main" count="307" uniqueCount="129">
  <si>
    <t>№</t>
  </si>
  <si>
    <t>Место</t>
  </si>
  <si>
    <t>Итого</t>
  </si>
  <si>
    <t>Гл. секретарь</t>
  </si>
  <si>
    <t>Глухарева И.И.</t>
  </si>
  <si>
    <t>Команда</t>
  </si>
  <si>
    <t xml:space="preserve">Сводный протокол </t>
  </si>
  <si>
    <t>УТВЕРЖДАЮ</t>
  </si>
  <si>
    <t>Листратенкова Е.П.</t>
  </si>
  <si>
    <t>МБОУ СОШ № 3 г. Вязьмы</t>
  </si>
  <si>
    <t>МБОУДОД ДДТ г. Вязьмы</t>
  </si>
  <si>
    <t>МБОУ СОШ № 4 г. Вязьмы</t>
  </si>
  <si>
    <t>МБОУ ДОД ЦДиЮТиЭ г. Вязьмы</t>
  </si>
  <si>
    <t>«Сычи» Сычёвского района</t>
  </si>
  <si>
    <t xml:space="preserve">МБОУ СОШ № 8 г. Вязьмы </t>
  </si>
  <si>
    <t>Новодугинского района</t>
  </si>
  <si>
    <t>МБОУ СОШ № 1 г. Вязьмы</t>
  </si>
  <si>
    <t>Тёмкинский район</t>
  </si>
  <si>
    <t>Кросс</t>
  </si>
  <si>
    <t>КСУ</t>
  </si>
  <si>
    <t>Пожарная эстафета</t>
  </si>
  <si>
    <t>Боевое развёрт.</t>
  </si>
  <si>
    <t>ПСР на акватории</t>
  </si>
  <si>
    <t>ЧС техногенного характера</t>
  </si>
  <si>
    <t>Гл. судья соревнований</t>
  </si>
  <si>
    <t>17 апреля 2014 года</t>
  </si>
  <si>
    <t>МБОУ СОШ № 10 г. Вязьмы</t>
  </si>
  <si>
    <t>МБОУ СОШ № 6 г. Вязьмы</t>
  </si>
  <si>
    <t>"Пилигрим" Дорогобужского района</t>
  </si>
  <si>
    <t>Монастырщинский район</t>
  </si>
  <si>
    <t>МБОУ СОШ № 9 г. Вязьмы</t>
  </si>
  <si>
    <t xml:space="preserve">областного конкурса-соревнования по программе «Школа безопасности» среди учащихся образовательных учреждений (Восточная зона Смоленской области) </t>
  </si>
  <si>
    <t xml:space="preserve">Областной конкурс-соревнование по программе «Школа безопасности» среди учащихся образовательных учреждений (Восточная зона Смоленской области) </t>
  </si>
  <si>
    <t>Одевание боевой одежды</t>
  </si>
  <si>
    <t>Боевое развёртывание</t>
  </si>
  <si>
    <t>Штрафы</t>
  </si>
  <si>
    <t>Время</t>
  </si>
  <si>
    <t>Участник</t>
  </si>
  <si>
    <t xml:space="preserve">Галкин Александр </t>
  </si>
  <si>
    <t xml:space="preserve">Рыбицкий Дмитрий </t>
  </si>
  <si>
    <t xml:space="preserve">Шемякин Давыд </t>
  </si>
  <si>
    <t xml:space="preserve">Медведева Анастасия </t>
  </si>
  <si>
    <t xml:space="preserve">Осипов Дмитрий  </t>
  </si>
  <si>
    <t xml:space="preserve">Романов Антон </t>
  </si>
  <si>
    <t xml:space="preserve">Скачков  Евгений </t>
  </si>
  <si>
    <t>Лемешко Татьяна</t>
  </si>
  <si>
    <t xml:space="preserve">Самойленко Иван </t>
  </si>
  <si>
    <t xml:space="preserve">Максименко Александр </t>
  </si>
  <si>
    <t xml:space="preserve">Лысенкова Ольга </t>
  </si>
  <si>
    <t xml:space="preserve">Канахина Анна </t>
  </si>
  <si>
    <t>Гура Евгений</t>
  </si>
  <si>
    <t>Ануфриев Руслан</t>
  </si>
  <si>
    <t>Тюрин Андрей</t>
  </si>
  <si>
    <t>Валуева Валерия</t>
  </si>
  <si>
    <t xml:space="preserve">Никулин Павел </t>
  </si>
  <si>
    <t xml:space="preserve">Владимиров Денис </t>
  </si>
  <si>
    <t xml:space="preserve">Михайлов Павел </t>
  </si>
  <si>
    <t>Сергеева Мария</t>
  </si>
  <si>
    <t>Столяров Владислав</t>
  </si>
  <si>
    <t>Лопухов Владислав</t>
  </si>
  <si>
    <t>Зюкина Екатерина</t>
  </si>
  <si>
    <t>Жукова Наталья</t>
  </si>
  <si>
    <t xml:space="preserve">Евстратиков Сергей </t>
  </si>
  <si>
    <t xml:space="preserve">Абрамов Руслан </t>
  </si>
  <si>
    <t xml:space="preserve">Синдрюков Сергей </t>
  </si>
  <si>
    <t xml:space="preserve">Березина Алена </t>
  </si>
  <si>
    <t xml:space="preserve">Козлов Александр </t>
  </si>
  <si>
    <t xml:space="preserve">Безродний Александр </t>
  </si>
  <si>
    <t>Лепин Николай</t>
  </si>
  <si>
    <t>Михайлова Виктория</t>
  </si>
  <si>
    <t>Ломанов Виктор</t>
  </si>
  <si>
    <t>Антонов Семён</t>
  </si>
  <si>
    <t>Шершакова Ирина</t>
  </si>
  <si>
    <t>Викторов Павел</t>
  </si>
  <si>
    <t>Трубникова Елизавета</t>
  </si>
  <si>
    <t>Будкин Максим</t>
  </si>
  <si>
    <t>Штырков Владислав</t>
  </si>
  <si>
    <t>Поляков Александр</t>
  </si>
  <si>
    <t>Зуева Татьяна</t>
  </si>
  <si>
    <t>Кудрявцев Евгений</t>
  </si>
  <si>
    <t>Никифоров Алексей</t>
  </si>
  <si>
    <t>Янковский Николай</t>
  </si>
  <si>
    <t>Холм_жирковский район</t>
  </si>
  <si>
    <t>Брандюкова Ирина</t>
  </si>
  <si>
    <t>Силаков Григорий</t>
  </si>
  <si>
    <t>Петров Валентин</t>
  </si>
  <si>
    <t>Бобриков Михаил</t>
  </si>
  <si>
    <t>Колесов Артем</t>
  </si>
  <si>
    <t>Афанасьев Дмитрий</t>
  </si>
  <si>
    <t>Родина Дарья</t>
  </si>
  <si>
    <t>Файзуллин Рафаэль</t>
  </si>
  <si>
    <t>Чайкин Роман</t>
  </si>
  <si>
    <t>Федорович Антон</t>
  </si>
  <si>
    <t>Миренков Владислав</t>
  </si>
  <si>
    <t>Шатило Анастасия</t>
  </si>
  <si>
    <t>Соловьев Денис</t>
  </si>
  <si>
    <t>Ходченков Никита</t>
  </si>
  <si>
    <t>Марченков Илья</t>
  </si>
  <si>
    <t>"Кривичи" Сафоновский район</t>
  </si>
  <si>
    <t>Ершов Сергей</t>
  </si>
  <si>
    <t>Сорокин Виктор</t>
  </si>
  <si>
    <t>Красноперова Ирина</t>
  </si>
  <si>
    <t>"Спасатель" Сафоновский район</t>
  </si>
  <si>
    <t>Сафоновский район "Кривичи"</t>
  </si>
  <si>
    <t>Холм-Жирковский район</t>
  </si>
  <si>
    <t>Общий результат</t>
  </si>
  <si>
    <t>Протокол результатов по видам "Кросс", "КСУ"</t>
  </si>
  <si>
    <t>Сафоновский район "Спасатель"</t>
  </si>
  <si>
    <t xml:space="preserve">Время </t>
  </si>
  <si>
    <t>Штрафное время</t>
  </si>
  <si>
    <t>Общее время</t>
  </si>
  <si>
    <t xml:space="preserve">"Кривичи" МБОУ СОШ № 8, № 9 г. Сафоново </t>
  </si>
  <si>
    <t xml:space="preserve">"Спасатель" МБОУ СОШ № 8, № 9 г. Сафоново </t>
  </si>
  <si>
    <t>в/к</t>
  </si>
  <si>
    <t>Панченко Виктория</t>
  </si>
  <si>
    <t>Смирнов Илья</t>
  </si>
  <si>
    <t>Глущенко Павел</t>
  </si>
  <si>
    <t>Козлов Андрей</t>
  </si>
  <si>
    <t>Бирюков Никита</t>
  </si>
  <si>
    <t>Ломова Мария</t>
  </si>
  <si>
    <t>Результат</t>
  </si>
  <si>
    <t>Пол</t>
  </si>
  <si>
    <t>м</t>
  </si>
  <si>
    <t>ж</t>
  </si>
  <si>
    <t xml:space="preserve"> </t>
  </si>
  <si>
    <t>Девушки</t>
  </si>
  <si>
    <t>Юноши</t>
  </si>
  <si>
    <t>Протокол командных результатов</t>
  </si>
  <si>
    <t>место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</si>
</sst>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0" borderId="0" xfId="0" applyFont="1" applyAlignment="1">
      <alignment wrapText="1"/>
    </xf>
    <xf numFmtId="0" fontId="36" fillId="0" borderId="10" xfId="0" applyFont="1" applyFill="1" applyBorder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2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36" fillId="0" borderId="0" xfId="0" applyFont="1" applyFill="1" applyBorder="1" applyAlignment="1">
      <alignment/>
    </xf>
    <xf numFmtId="20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Alignment="1">
      <alignment/>
    </xf>
    <xf numFmtId="14" fontId="36" fillId="0" borderId="0" xfId="0" applyNumberFormat="1" applyFont="1" applyBorder="1" applyAlignment="1">
      <alignment/>
    </xf>
    <xf numFmtId="47" fontId="36" fillId="0" borderId="10" xfId="0" applyNumberFormat="1" applyFont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/>
    </xf>
    <xf numFmtId="0" fontId="36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47" fontId="36" fillId="0" borderId="12" xfId="0" applyNumberFormat="1" applyFont="1" applyBorder="1" applyAlignment="1">
      <alignment/>
    </xf>
    <xf numFmtId="47" fontId="36" fillId="0" borderId="14" xfId="0" applyNumberFormat="1" applyFont="1" applyBorder="1" applyAlignment="1">
      <alignment/>
    </xf>
    <xf numFmtId="47" fontId="36" fillId="0" borderId="15" xfId="0" applyNumberFormat="1" applyFont="1" applyBorder="1" applyAlignment="1">
      <alignment/>
    </xf>
    <xf numFmtId="20" fontId="36" fillId="0" borderId="12" xfId="0" applyNumberFormat="1" applyFont="1" applyBorder="1" applyAlignment="1">
      <alignment/>
    </xf>
    <xf numFmtId="20" fontId="36" fillId="0" borderId="14" xfId="0" applyNumberFormat="1" applyFont="1" applyBorder="1" applyAlignment="1">
      <alignment/>
    </xf>
    <xf numFmtId="0" fontId="36" fillId="0" borderId="15" xfId="0" applyFont="1" applyBorder="1" applyAlignment="1">
      <alignment/>
    </xf>
    <xf numFmtId="164" fontId="36" fillId="0" borderId="12" xfId="0" applyNumberFormat="1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3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11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33"/>
  <sheetViews>
    <sheetView tabSelected="1" zoomScalePageLayoutView="0" workbookViewId="0" topLeftCell="A1">
      <selection activeCell="N21" sqref="N21"/>
    </sheetView>
  </sheetViews>
  <sheetFormatPr defaultColWidth="9.140625" defaultRowHeight="15"/>
  <cols>
    <col min="1" max="1" width="3.28125" style="0" customWidth="1"/>
    <col min="2" max="2" width="47.7109375" style="0" customWidth="1"/>
    <col min="3" max="3" width="9.00390625" style="0" customWidth="1"/>
    <col min="4" max="4" width="8.8515625" style="0" customWidth="1"/>
    <col min="5" max="5" width="9.7109375" style="0" customWidth="1"/>
    <col min="6" max="6" width="13.140625" style="0" customWidth="1"/>
    <col min="7" max="7" width="15.28125" style="0" customWidth="1"/>
    <col min="8" max="8" width="10.8515625" style="0" customWidth="1"/>
  </cols>
  <sheetData>
    <row r="1" spans="8:9" ht="15.75">
      <c r="H1" s="4" t="s">
        <v>7</v>
      </c>
      <c r="I1" s="4"/>
    </row>
    <row r="2" spans="8:9" ht="15.75">
      <c r="H2" s="4" t="s">
        <v>24</v>
      </c>
      <c r="I2" s="4"/>
    </row>
    <row r="3" spans="8:9" ht="15.75">
      <c r="H3" s="4" t="s">
        <v>8</v>
      </c>
      <c r="I3" s="4"/>
    </row>
    <row r="4" spans="8:9" ht="15.75">
      <c r="H4" s="4"/>
      <c r="I4" s="4"/>
    </row>
    <row r="6" spans="1:10" ht="15.75">
      <c r="A6" s="45" t="s">
        <v>6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5.75" customHeight="1">
      <c r="A7" s="46" t="s">
        <v>31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15.75" customHeight="1">
      <c r="A8" s="46"/>
      <c r="B8" s="46"/>
      <c r="C8" s="46"/>
      <c r="D8" s="46"/>
      <c r="E8" s="46"/>
      <c r="F8" s="46"/>
      <c r="G8" s="46"/>
      <c r="H8" s="46"/>
      <c r="I8" s="46"/>
      <c r="J8" s="46"/>
    </row>
    <row r="9" spans="1:10" ht="4.5" customHeight="1">
      <c r="A9" s="46"/>
      <c r="B9" s="46"/>
      <c r="C9" s="46"/>
      <c r="D9" s="46"/>
      <c r="E9" s="46"/>
      <c r="F9" s="46"/>
      <c r="G9" s="46"/>
      <c r="H9" s="46"/>
      <c r="I9" s="46"/>
      <c r="J9" s="46"/>
    </row>
    <row r="10" spans="1:10" ht="15.75">
      <c r="A10" s="45" t="s">
        <v>25</v>
      </c>
      <c r="B10" s="45"/>
      <c r="C10" s="45"/>
      <c r="D10" s="45"/>
      <c r="E10" s="45"/>
      <c r="F10" s="45"/>
      <c r="G10" s="45"/>
      <c r="H10" s="45"/>
      <c r="I10" s="45"/>
      <c r="J10" s="45"/>
    </row>
    <row r="11" spans="1:10" ht="15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42.75" customHeight="1">
      <c r="A12" s="12" t="s">
        <v>0</v>
      </c>
      <c r="B12" s="12" t="s">
        <v>5</v>
      </c>
      <c r="C12" s="8" t="s">
        <v>18</v>
      </c>
      <c r="D12" s="8" t="s">
        <v>19</v>
      </c>
      <c r="E12" s="8" t="s">
        <v>21</v>
      </c>
      <c r="F12" s="8" t="s">
        <v>22</v>
      </c>
      <c r="G12" s="8" t="s">
        <v>23</v>
      </c>
      <c r="H12" s="8" t="s">
        <v>20</v>
      </c>
      <c r="I12" s="9" t="s">
        <v>2</v>
      </c>
      <c r="J12" s="10" t="s">
        <v>1</v>
      </c>
    </row>
    <row r="13" spans="1:10" ht="15.75">
      <c r="A13" s="5">
        <v>1</v>
      </c>
      <c r="B13" s="3" t="s">
        <v>28</v>
      </c>
      <c r="C13" s="3">
        <v>1</v>
      </c>
      <c r="D13" s="3">
        <v>2</v>
      </c>
      <c r="E13" s="3">
        <v>3</v>
      </c>
      <c r="F13" s="3">
        <v>7</v>
      </c>
      <c r="G13" s="3">
        <v>8</v>
      </c>
      <c r="H13" s="3">
        <v>2</v>
      </c>
      <c r="I13" s="3">
        <f aca="true" t="shared" si="0" ref="I13:I28">SUM(C13:H13)</f>
        <v>23</v>
      </c>
      <c r="J13" s="3">
        <v>1</v>
      </c>
    </row>
    <row r="14" spans="1:10" ht="15.75">
      <c r="A14" s="5">
        <v>2</v>
      </c>
      <c r="B14" s="3" t="s">
        <v>12</v>
      </c>
      <c r="C14" s="3">
        <v>2</v>
      </c>
      <c r="D14" s="3">
        <v>9</v>
      </c>
      <c r="E14" s="3">
        <v>2</v>
      </c>
      <c r="F14" s="3">
        <v>8</v>
      </c>
      <c r="G14" s="3">
        <v>4</v>
      </c>
      <c r="H14" s="3">
        <v>1</v>
      </c>
      <c r="I14" s="3">
        <f t="shared" si="0"/>
        <v>26</v>
      </c>
      <c r="J14" s="3">
        <v>2</v>
      </c>
    </row>
    <row r="15" spans="1:10" ht="15.75">
      <c r="A15" s="5">
        <v>3</v>
      </c>
      <c r="B15" s="3" t="s">
        <v>10</v>
      </c>
      <c r="C15" s="3">
        <v>4</v>
      </c>
      <c r="D15" s="3">
        <v>12</v>
      </c>
      <c r="E15" s="3">
        <v>4</v>
      </c>
      <c r="F15" s="3">
        <v>4</v>
      </c>
      <c r="G15" s="3">
        <v>2</v>
      </c>
      <c r="H15" s="3">
        <v>6</v>
      </c>
      <c r="I15" s="3">
        <f t="shared" si="0"/>
        <v>32</v>
      </c>
      <c r="J15" s="3">
        <v>3</v>
      </c>
    </row>
    <row r="16" spans="1:10" ht="15.75">
      <c r="A16" s="5">
        <v>4</v>
      </c>
      <c r="B16" s="3" t="s">
        <v>17</v>
      </c>
      <c r="C16" s="3">
        <v>8</v>
      </c>
      <c r="D16" s="3">
        <v>4</v>
      </c>
      <c r="E16" s="3">
        <v>6</v>
      </c>
      <c r="F16" s="3">
        <v>2</v>
      </c>
      <c r="G16" s="3">
        <v>3</v>
      </c>
      <c r="H16" s="3">
        <v>11</v>
      </c>
      <c r="I16" s="3">
        <f t="shared" si="0"/>
        <v>34</v>
      </c>
      <c r="J16" s="3">
        <v>4</v>
      </c>
    </row>
    <row r="17" spans="1:10" ht="15.75">
      <c r="A17" s="5">
        <v>5</v>
      </c>
      <c r="B17" s="3" t="s">
        <v>9</v>
      </c>
      <c r="C17" s="3">
        <v>5</v>
      </c>
      <c r="D17" s="3">
        <v>6</v>
      </c>
      <c r="E17" s="3">
        <v>1</v>
      </c>
      <c r="F17" s="3">
        <v>12</v>
      </c>
      <c r="G17" s="3">
        <v>10</v>
      </c>
      <c r="H17" s="3">
        <v>5</v>
      </c>
      <c r="I17" s="3">
        <f t="shared" si="0"/>
        <v>39</v>
      </c>
      <c r="J17" s="3">
        <v>5</v>
      </c>
    </row>
    <row r="18" spans="1:10" ht="15.75">
      <c r="A18" s="5">
        <v>6</v>
      </c>
      <c r="B18" s="3" t="s">
        <v>11</v>
      </c>
      <c r="C18" s="3">
        <v>12</v>
      </c>
      <c r="D18" s="3">
        <v>13</v>
      </c>
      <c r="E18" s="3">
        <v>5</v>
      </c>
      <c r="F18" s="3">
        <v>1</v>
      </c>
      <c r="G18" s="3">
        <v>1</v>
      </c>
      <c r="H18" s="3">
        <v>9</v>
      </c>
      <c r="I18" s="3">
        <f t="shared" si="0"/>
        <v>41</v>
      </c>
      <c r="J18" s="3">
        <v>6</v>
      </c>
    </row>
    <row r="19" spans="1:10" ht="15.75">
      <c r="A19" s="5">
        <v>7</v>
      </c>
      <c r="B19" s="3" t="s">
        <v>14</v>
      </c>
      <c r="C19" s="3">
        <v>6</v>
      </c>
      <c r="D19" s="3">
        <v>5</v>
      </c>
      <c r="E19" s="3">
        <v>11</v>
      </c>
      <c r="F19" s="3">
        <v>5</v>
      </c>
      <c r="G19" s="3">
        <v>7</v>
      </c>
      <c r="H19" s="3">
        <v>8</v>
      </c>
      <c r="I19" s="3">
        <f t="shared" si="0"/>
        <v>42</v>
      </c>
      <c r="J19" s="3">
        <v>7</v>
      </c>
    </row>
    <row r="20" spans="1:10" ht="15.75">
      <c r="A20" s="5">
        <v>8</v>
      </c>
      <c r="B20" s="3" t="s">
        <v>111</v>
      </c>
      <c r="C20" s="3">
        <v>7</v>
      </c>
      <c r="D20" s="3">
        <v>1</v>
      </c>
      <c r="E20" s="3">
        <v>10</v>
      </c>
      <c r="F20" s="3">
        <v>3</v>
      </c>
      <c r="G20" s="3">
        <v>14</v>
      </c>
      <c r="H20" s="3">
        <v>7</v>
      </c>
      <c r="I20" s="3">
        <f t="shared" si="0"/>
        <v>42</v>
      </c>
      <c r="J20" s="3">
        <v>7</v>
      </c>
    </row>
    <row r="21" spans="1:10" ht="15.75">
      <c r="A21" s="5">
        <v>9</v>
      </c>
      <c r="B21" s="3" t="s">
        <v>13</v>
      </c>
      <c r="C21" s="3">
        <v>11</v>
      </c>
      <c r="D21" s="3">
        <v>9</v>
      </c>
      <c r="E21" s="3">
        <v>14</v>
      </c>
      <c r="F21" s="3">
        <v>6</v>
      </c>
      <c r="G21" s="3">
        <v>11</v>
      </c>
      <c r="H21" s="3">
        <v>4</v>
      </c>
      <c r="I21" s="3">
        <f t="shared" si="0"/>
        <v>55</v>
      </c>
      <c r="J21" s="3">
        <v>9</v>
      </c>
    </row>
    <row r="22" spans="1:10" ht="15.75">
      <c r="A22" s="5">
        <v>10</v>
      </c>
      <c r="B22" s="3" t="s">
        <v>104</v>
      </c>
      <c r="C22" s="16">
        <v>3</v>
      </c>
      <c r="D22" s="16">
        <v>3</v>
      </c>
      <c r="E22" s="16">
        <v>16</v>
      </c>
      <c r="F22" s="16">
        <v>14</v>
      </c>
      <c r="G22" s="16">
        <v>16</v>
      </c>
      <c r="H22" s="16">
        <v>3</v>
      </c>
      <c r="I22" s="3">
        <f t="shared" si="0"/>
        <v>55</v>
      </c>
      <c r="J22" s="3">
        <v>9</v>
      </c>
    </row>
    <row r="23" spans="1:10" ht="15.75">
      <c r="A23" s="5">
        <v>11</v>
      </c>
      <c r="B23" s="3" t="s">
        <v>15</v>
      </c>
      <c r="C23" s="3">
        <v>9</v>
      </c>
      <c r="D23" s="3">
        <v>11</v>
      </c>
      <c r="E23" s="3">
        <v>9</v>
      </c>
      <c r="F23" s="3">
        <v>9</v>
      </c>
      <c r="G23" s="3">
        <v>15</v>
      </c>
      <c r="H23" s="3">
        <v>10</v>
      </c>
      <c r="I23" s="3">
        <f t="shared" si="0"/>
        <v>63</v>
      </c>
      <c r="J23" s="3">
        <v>11</v>
      </c>
    </row>
    <row r="24" spans="1:10" ht="15.75">
      <c r="A24" s="5">
        <v>12</v>
      </c>
      <c r="B24" s="3" t="s">
        <v>27</v>
      </c>
      <c r="C24" s="3">
        <v>13</v>
      </c>
      <c r="D24" s="3">
        <v>8</v>
      </c>
      <c r="E24" s="3">
        <v>13</v>
      </c>
      <c r="F24" s="3">
        <v>15</v>
      </c>
      <c r="G24" s="3">
        <v>5</v>
      </c>
      <c r="H24" s="3">
        <v>12</v>
      </c>
      <c r="I24" s="3">
        <f t="shared" si="0"/>
        <v>66</v>
      </c>
      <c r="J24" s="3">
        <v>12</v>
      </c>
    </row>
    <row r="25" spans="1:10" ht="15.75">
      <c r="A25" s="5">
        <v>13</v>
      </c>
      <c r="B25" s="3" t="s">
        <v>26</v>
      </c>
      <c r="C25" s="3">
        <v>15</v>
      </c>
      <c r="D25" s="3">
        <v>15</v>
      </c>
      <c r="E25" s="3">
        <v>7</v>
      </c>
      <c r="F25" s="3">
        <v>10</v>
      </c>
      <c r="G25" s="3">
        <v>6</v>
      </c>
      <c r="H25" s="3">
        <v>14</v>
      </c>
      <c r="I25" s="3">
        <f t="shared" si="0"/>
        <v>67</v>
      </c>
      <c r="J25" s="3">
        <v>13</v>
      </c>
    </row>
    <row r="26" spans="1:10" ht="15.75">
      <c r="A26" s="5">
        <v>14</v>
      </c>
      <c r="B26" s="3" t="s">
        <v>112</v>
      </c>
      <c r="C26" s="3">
        <v>10</v>
      </c>
      <c r="D26" s="3">
        <v>7</v>
      </c>
      <c r="E26" s="3">
        <v>15</v>
      </c>
      <c r="F26" s="3">
        <v>11</v>
      </c>
      <c r="G26" s="3">
        <v>12</v>
      </c>
      <c r="H26" s="3">
        <v>16</v>
      </c>
      <c r="I26" s="3">
        <f t="shared" si="0"/>
        <v>71</v>
      </c>
      <c r="J26" s="3">
        <v>14</v>
      </c>
    </row>
    <row r="27" spans="1:10" ht="15.75">
      <c r="A27" s="5">
        <v>15</v>
      </c>
      <c r="B27" s="3" t="s">
        <v>30</v>
      </c>
      <c r="C27" s="3">
        <v>14</v>
      </c>
      <c r="D27" s="3">
        <v>14</v>
      </c>
      <c r="E27" s="3">
        <v>8</v>
      </c>
      <c r="F27" s="3">
        <v>16</v>
      </c>
      <c r="G27" s="3">
        <v>9</v>
      </c>
      <c r="H27" s="3">
        <v>15</v>
      </c>
      <c r="I27" s="3">
        <f t="shared" si="0"/>
        <v>76</v>
      </c>
      <c r="J27" s="3">
        <v>15</v>
      </c>
    </row>
    <row r="28" spans="1:10" ht="15.75">
      <c r="A28" s="5">
        <v>16</v>
      </c>
      <c r="B28" s="3" t="s">
        <v>16</v>
      </c>
      <c r="C28" s="3">
        <v>16</v>
      </c>
      <c r="D28" s="3">
        <v>16</v>
      </c>
      <c r="E28" s="3">
        <v>12</v>
      </c>
      <c r="F28" s="3">
        <v>13</v>
      </c>
      <c r="G28" s="3">
        <v>13</v>
      </c>
      <c r="H28" s="3">
        <v>13</v>
      </c>
      <c r="I28" s="3">
        <f t="shared" si="0"/>
        <v>83</v>
      </c>
      <c r="J28" s="3">
        <v>16</v>
      </c>
    </row>
    <row r="29" spans="1:10" ht="15.75">
      <c r="A29" s="5">
        <v>17</v>
      </c>
      <c r="B29" s="3" t="s">
        <v>29</v>
      </c>
      <c r="C29" s="47"/>
      <c r="D29" s="48"/>
      <c r="E29" s="48"/>
      <c r="F29" s="48"/>
      <c r="G29" s="48"/>
      <c r="H29" s="48"/>
      <c r="I29" s="49"/>
      <c r="J29" s="3" t="s">
        <v>113</v>
      </c>
    </row>
    <row r="30" spans="1:10" ht="15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5.75">
      <c r="A31" s="6"/>
      <c r="B31" s="4" t="s">
        <v>3</v>
      </c>
      <c r="C31" s="7"/>
      <c r="D31" s="4" t="s">
        <v>4</v>
      </c>
      <c r="E31" s="4"/>
      <c r="F31" s="4"/>
      <c r="G31" s="4"/>
      <c r="H31" s="7"/>
      <c r="I31" s="6"/>
      <c r="J31" s="6"/>
    </row>
    <row r="33" spans="2:7" ht="15.75">
      <c r="B33" s="4"/>
      <c r="D33" s="4"/>
      <c r="E33" s="4"/>
      <c r="F33" s="4"/>
      <c r="G33" s="4"/>
    </row>
  </sheetData>
  <sheetProtection password="CC6F" sheet="1" objects="1" scenarios="1" formatCells="0" formatColumns="0" formatRows="0" insertColumns="0" insertRows="0" deleteColumns="0" deleteRows="0"/>
  <mergeCells count="4">
    <mergeCell ref="A10:J10"/>
    <mergeCell ref="A6:J6"/>
    <mergeCell ref="A7:J9"/>
    <mergeCell ref="C29:I29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L79"/>
  <sheetViews>
    <sheetView zoomScalePageLayoutView="0" workbookViewId="0" topLeftCell="A51">
      <selection activeCell="A1" sqref="A1:H79"/>
    </sheetView>
  </sheetViews>
  <sheetFormatPr defaultColWidth="9.140625" defaultRowHeight="15"/>
  <cols>
    <col min="1" max="1" width="4.421875" style="0" customWidth="1"/>
    <col min="2" max="2" width="23.57421875" style="0" customWidth="1"/>
    <col min="3" max="3" width="39.00390625" style="0" customWidth="1"/>
    <col min="4" max="4" width="7.140625" style="0" customWidth="1"/>
    <col min="5" max="5" width="7.8515625" style="0" customWidth="1"/>
    <col min="6" max="6" width="7.00390625" style="0" customWidth="1"/>
    <col min="7" max="7" width="9.140625" style="0" customWidth="1"/>
  </cols>
  <sheetData>
    <row r="1" spans="1:10" ht="15" customHeight="1">
      <c r="A1" s="46" t="s">
        <v>32</v>
      </c>
      <c r="B1" s="46"/>
      <c r="C1" s="46"/>
      <c r="D1" s="46"/>
      <c r="E1" s="46"/>
      <c r="F1" s="46"/>
      <c r="G1" s="46"/>
      <c r="H1" s="46"/>
      <c r="I1" s="13"/>
      <c r="J1" s="13"/>
    </row>
    <row r="2" spans="1:10" ht="15" customHeight="1">
      <c r="A2" s="46"/>
      <c r="B2" s="46"/>
      <c r="C2" s="46"/>
      <c r="D2" s="46"/>
      <c r="E2" s="46"/>
      <c r="F2" s="46"/>
      <c r="G2" s="46"/>
      <c r="H2" s="46"/>
      <c r="I2" s="13"/>
      <c r="J2" s="13"/>
    </row>
    <row r="3" spans="1:10" ht="15" customHeight="1">
      <c r="A3" s="46"/>
      <c r="B3" s="46"/>
      <c r="C3" s="46"/>
      <c r="D3" s="46"/>
      <c r="E3" s="46"/>
      <c r="F3" s="46"/>
      <c r="G3" s="46"/>
      <c r="H3" s="46"/>
      <c r="I3" s="13"/>
      <c r="J3" s="13"/>
    </row>
    <row r="4" ht="15">
      <c r="B4" s="22">
        <v>41746</v>
      </c>
    </row>
    <row r="5" spans="2:7" ht="15.75">
      <c r="B5" s="50" t="s">
        <v>106</v>
      </c>
      <c r="C5" s="50"/>
      <c r="D5" s="50"/>
      <c r="E5" s="50"/>
      <c r="F5" s="50"/>
      <c r="G5" s="50"/>
    </row>
    <row r="6" spans="2:7" ht="15.75">
      <c r="B6" s="4" t="s">
        <v>125</v>
      </c>
      <c r="C6" s="4"/>
      <c r="D6" s="4"/>
      <c r="E6" s="4"/>
      <c r="F6" s="4"/>
      <c r="G6" s="4"/>
    </row>
    <row r="7" spans="1:8" ht="33" customHeight="1">
      <c r="A7" s="12" t="s">
        <v>0</v>
      </c>
      <c r="B7" s="12" t="s">
        <v>37</v>
      </c>
      <c r="C7" s="12" t="s">
        <v>5</v>
      </c>
      <c r="D7" s="12" t="s">
        <v>121</v>
      </c>
      <c r="E7" s="12" t="s">
        <v>18</v>
      </c>
      <c r="F7" s="8" t="s">
        <v>1</v>
      </c>
      <c r="G7" s="12" t="s">
        <v>19</v>
      </c>
      <c r="H7" s="15" t="s">
        <v>1</v>
      </c>
    </row>
    <row r="8" spans="1:8" ht="15.75">
      <c r="A8" s="3">
        <v>1</v>
      </c>
      <c r="B8" s="3" t="s">
        <v>119</v>
      </c>
      <c r="C8" s="14" t="s">
        <v>98</v>
      </c>
      <c r="D8" s="14" t="s">
        <v>123</v>
      </c>
      <c r="E8" s="17">
        <v>0.16944444444444443</v>
      </c>
      <c r="F8" s="18">
        <v>6</v>
      </c>
      <c r="G8" s="1">
        <v>47</v>
      </c>
      <c r="H8" s="1">
        <v>8</v>
      </c>
    </row>
    <row r="9" spans="1:8" ht="15.75">
      <c r="A9" s="3">
        <v>2</v>
      </c>
      <c r="B9" s="3" t="s">
        <v>74</v>
      </c>
      <c r="C9" s="14" t="s">
        <v>28</v>
      </c>
      <c r="D9" s="14" t="s">
        <v>123</v>
      </c>
      <c r="E9" s="17">
        <v>0.15416666666666667</v>
      </c>
      <c r="F9" s="18">
        <v>2</v>
      </c>
      <c r="G9" s="1">
        <v>58</v>
      </c>
      <c r="H9" s="1">
        <v>3</v>
      </c>
    </row>
    <row r="10" spans="1:8" ht="15.75">
      <c r="A10" s="3">
        <v>3</v>
      </c>
      <c r="B10" s="3" t="s">
        <v>101</v>
      </c>
      <c r="C10" s="14" t="s">
        <v>102</v>
      </c>
      <c r="D10" s="14" t="s">
        <v>123</v>
      </c>
      <c r="E10" s="17">
        <v>0.17708333333333334</v>
      </c>
      <c r="F10" s="18">
        <v>11</v>
      </c>
      <c r="G10" s="1">
        <v>45</v>
      </c>
      <c r="H10" s="1">
        <v>11</v>
      </c>
    </row>
    <row r="11" spans="1:8" ht="15.75">
      <c r="A11" s="3">
        <v>4</v>
      </c>
      <c r="B11" s="3" t="s">
        <v>60</v>
      </c>
      <c r="C11" s="3" t="s">
        <v>13</v>
      </c>
      <c r="D11" s="3" t="s">
        <v>123</v>
      </c>
      <c r="E11" s="17">
        <v>0.17569444444444446</v>
      </c>
      <c r="F11" s="18">
        <v>8</v>
      </c>
      <c r="G11" s="1">
        <v>42</v>
      </c>
      <c r="H11" s="1">
        <v>13</v>
      </c>
    </row>
    <row r="12" spans="1:8" ht="15.75">
      <c r="A12" s="3">
        <v>5</v>
      </c>
      <c r="B12" s="3" t="s">
        <v>61</v>
      </c>
      <c r="C12" s="3" t="s">
        <v>13</v>
      </c>
      <c r="D12" s="3" t="s">
        <v>123</v>
      </c>
      <c r="E12" s="17">
        <v>0.21597222222222223</v>
      </c>
      <c r="F12" s="18">
        <v>18</v>
      </c>
      <c r="G12" s="1">
        <v>40</v>
      </c>
      <c r="H12" s="1">
        <v>14</v>
      </c>
    </row>
    <row r="13" spans="1:8" ht="15.75">
      <c r="A13" s="3">
        <v>6</v>
      </c>
      <c r="B13" s="3" t="s">
        <v>57</v>
      </c>
      <c r="C13" s="3" t="s">
        <v>12</v>
      </c>
      <c r="D13" s="3" t="s">
        <v>123</v>
      </c>
      <c r="E13" s="17">
        <v>0.17569444444444446</v>
      </c>
      <c r="F13" s="18">
        <v>8</v>
      </c>
      <c r="G13" s="1">
        <v>62</v>
      </c>
      <c r="H13" s="1">
        <v>2</v>
      </c>
    </row>
    <row r="14" spans="1:8" ht="15.75">
      <c r="A14" s="3">
        <v>7</v>
      </c>
      <c r="B14" s="3" t="s">
        <v>72</v>
      </c>
      <c r="C14" s="3" t="s">
        <v>16</v>
      </c>
      <c r="D14" s="3" t="s">
        <v>123</v>
      </c>
      <c r="E14" s="17">
        <v>0.23263888888888887</v>
      </c>
      <c r="F14" s="18">
        <v>19</v>
      </c>
      <c r="G14" s="1">
        <v>33</v>
      </c>
      <c r="H14" s="1">
        <v>18</v>
      </c>
    </row>
    <row r="15" spans="1:8" ht="15.75">
      <c r="A15" s="3">
        <v>8</v>
      </c>
      <c r="B15" s="3" t="s">
        <v>89</v>
      </c>
      <c r="C15" s="3" t="s">
        <v>26</v>
      </c>
      <c r="D15" s="3" t="s">
        <v>123</v>
      </c>
      <c r="E15" s="17">
        <v>0.20138888888888887</v>
      </c>
      <c r="F15" s="18">
        <v>15</v>
      </c>
      <c r="G15" s="1">
        <v>1.5</v>
      </c>
      <c r="H15" s="1">
        <v>19</v>
      </c>
    </row>
    <row r="16" spans="1:8" ht="15.75">
      <c r="A16" s="3">
        <v>9</v>
      </c>
      <c r="B16" s="3" t="s">
        <v>41</v>
      </c>
      <c r="C16" s="3" t="s">
        <v>9</v>
      </c>
      <c r="D16" s="3" t="s">
        <v>123</v>
      </c>
      <c r="E16" s="17">
        <v>0.1625</v>
      </c>
      <c r="F16" s="18">
        <v>4</v>
      </c>
      <c r="G16" s="1">
        <v>51</v>
      </c>
      <c r="H16" s="1">
        <v>6</v>
      </c>
    </row>
    <row r="17" spans="1:8" ht="15.75">
      <c r="A17" s="3">
        <v>10</v>
      </c>
      <c r="B17" s="3" t="s">
        <v>49</v>
      </c>
      <c r="C17" s="3" t="s">
        <v>11</v>
      </c>
      <c r="D17" s="3" t="s">
        <v>123</v>
      </c>
      <c r="E17" s="17">
        <v>0.17430555555555557</v>
      </c>
      <c r="F17" s="18">
        <v>7</v>
      </c>
      <c r="G17" s="1">
        <v>53</v>
      </c>
      <c r="H17" s="1">
        <v>5</v>
      </c>
    </row>
    <row r="18" spans="1:8" ht="15.75">
      <c r="A18" s="3">
        <v>11</v>
      </c>
      <c r="B18" s="3" t="s">
        <v>48</v>
      </c>
      <c r="C18" s="3" t="s">
        <v>11</v>
      </c>
      <c r="D18" s="3" t="s">
        <v>123</v>
      </c>
      <c r="E18" s="17">
        <v>0.20972222222222223</v>
      </c>
      <c r="F18" s="18">
        <v>17</v>
      </c>
      <c r="G18" s="1">
        <v>40</v>
      </c>
      <c r="H18" s="1">
        <v>14</v>
      </c>
    </row>
    <row r="19" spans="1:8" ht="15.75">
      <c r="A19" s="3">
        <v>12</v>
      </c>
      <c r="B19" s="3" t="s">
        <v>83</v>
      </c>
      <c r="C19" s="14" t="s">
        <v>27</v>
      </c>
      <c r="D19" s="14" t="s">
        <v>123</v>
      </c>
      <c r="E19" s="17">
        <v>0.20625000000000002</v>
      </c>
      <c r="F19" s="18">
        <v>16</v>
      </c>
      <c r="G19" s="1">
        <v>47</v>
      </c>
      <c r="H19" s="1">
        <v>8</v>
      </c>
    </row>
    <row r="20" spans="1:12" ht="15.75">
      <c r="A20" s="3">
        <v>13</v>
      </c>
      <c r="B20" s="3" t="s">
        <v>65</v>
      </c>
      <c r="C20" s="3" t="s">
        <v>14</v>
      </c>
      <c r="D20" s="3" t="s">
        <v>123</v>
      </c>
      <c r="E20" s="17">
        <v>0.16874999999999998</v>
      </c>
      <c r="F20" s="18">
        <v>5</v>
      </c>
      <c r="G20" s="1">
        <v>47</v>
      </c>
      <c r="H20" s="1">
        <v>8</v>
      </c>
      <c r="L20" t="s">
        <v>124</v>
      </c>
    </row>
    <row r="21" spans="1:8" ht="15.75">
      <c r="A21" s="3">
        <v>14</v>
      </c>
      <c r="B21" s="3" t="s">
        <v>114</v>
      </c>
      <c r="C21" s="3" t="s">
        <v>30</v>
      </c>
      <c r="D21" s="3" t="s">
        <v>123</v>
      </c>
      <c r="E21" s="17">
        <v>0.1826388888888889</v>
      </c>
      <c r="F21" s="18">
        <v>13</v>
      </c>
      <c r="G21" s="1">
        <v>50</v>
      </c>
      <c r="H21" s="1">
        <v>7</v>
      </c>
    </row>
    <row r="22" spans="1:8" ht="15.75">
      <c r="A22" s="3">
        <v>15</v>
      </c>
      <c r="B22" s="3" t="s">
        <v>45</v>
      </c>
      <c r="C22" s="3" t="s">
        <v>10</v>
      </c>
      <c r="D22" s="3" t="s">
        <v>123</v>
      </c>
      <c r="E22" s="17">
        <v>0.17569444444444446</v>
      </c>
      <c r="F22" s="18">
        <v>8</v>
      </c>
      <c r="G22" s="1">
        <v>35</v>
      </c>
      <c r="H22" s="1">
        <v>16</v>
      </c>
    </row>
    <row r="23" spans="1:8" ht="15.75">
      <c r="A23" s="3">
        <v>16</v>
      </c>
      <c r="B23" s="3" t="s">
        <v>94</v>
      </c>
      <c r="C23" s="3" t="s">
        <v>29</v>
      </c>
      <c r="D23" s="3" t="s">
        <v>123</v>
      </c>
      <c r="E23" s="17">
        <v>0.19027777777777777</v>
      </c>
      <c r="F23" s="18">
        <v>14</v>
      </c>
      <c r="G23" s="1">
        <v>35</v>
      </c>
      <c r="H23" s="1">
        <v>16</v>
      </c>
    </row>
    <row r="24" spans="1:8" ht="15.75">
      <c r="A24" s="3">
        <v>17</v>
      </c>
      <c r="B24" s="3" t="s">
        <v>69</v>
      </c>
      <c r="C24" s="3" t="s">
        <v>15</v>
      </c>
      <c r="D24" s="3" t="s">
        <v>123</v>
      </c>
      <c r="E24" s="17">
        <v>0.18055555555555555</v>
      </c>
      <c r="F24" s="18">
        <v>12</v>
      </c>
      <c r="G24" s="1">
        <v>43</v>
      </c>
      <c r="H24" s="1">
        <v>12</v>
      </c>
    </row>
    <row r="25" spans="1:8" ht="15.75">
      <c r="A25" s="3">
        <v>18</v>
      </c>
      <c r="B25" s="3" t="s">
        <v>53</v>
      </c>
      <c r="C25" s="3" t="s">
        <v>17</v>
      </c>
      <c r="D25" s="3" t="s">
        <v>123</v>
      </c>
      <c r="E25" s="17">
        <v>0.16180555555555556</v>
      </c>
      <c r="F25" s="18">
        <v>3</v>
      </c>
      <c r="G25" s="1">
        <v>56</v>
      </c>
      <c r="H25" s="1">
        <v>4</v>
      </c>
    </row>
    <row r="26" spans="1:8" ht="15.75">
      <c r="A26" s="3">
        <v>19</v>
      </c>
      <c r="B26" s="3" t="s">
        <v>78</v>
      </c>
      <c r="C26" s="14" t="s">
        <v>82</v>
      </c>
      <c r="D26" s="14" t="s">
        <v>123</v>
      </c>
      <c r="E26" s="17">
        <v>0.15208333333333332</v>
      </c>
      <c r="F26" s="18">
        <v>1</v>
      </c>
      <c r="G26" s="1">
        <v>67</v>
      </c>
      <c r="H26" s="1">
        <v>1</v>
      </c>
    </row>
    <row r="27" spans="1:8" ht="15.75">
      <c r="A27" s="4"/>
      <c r="B27" s="4"/>
      <c r="C27" s="19"/>
      <c r="D27" s="19"/>
      <c r="E27" s="20"/>
      <c r="F27" s="21"/>
      <c r="G27" s="2"/>
      <c r="H27" s="2"/>
    </row>
    <row r="28" spans="1:8" ht="15.75">
      <c r="A28" s="4"/>
      <c r="B28" s="4" t="s">
        <v>126</v>
      </c>
      <c r="C28" s="19"/>
      <c r="D28" s="19"/>
      <c r="E28" s="20"/>
      <c r="F28" s="21"/>
      <c r="G28" s="2"/>
      <c r="H28" s="2"/>
    </row>
    <row r="29" spans="1:8" ht="15.75">
      <c r="A29" s="3">
        <v>1</v>
      </c>
      <c r="B29" s="3" t="s">
        <v>96</v>
      </c>
      <c r="C29" s="14" t="s">
        <v>98</v>
      </c>
      <c r="D29" s="14" t="s">
        <v>122</v>
      </c>
      <c r="E29" s="17">
        <v>0.1625</v>
      </c>
      <c r="F29" s="18">
        <v>28</v>
      </c>
      <c r="G29" s="1">
        <v>17</v>
      </c>
      <c r="H29" s="1">
        <v>3</v>
      </c>
    </row>
    <row r="30" spans="1:8" ht="15.75">
      <c r="A30" s="3">
        <v>2</v>
      </c>
      <c r="B30" s="3" t="s">
        <v>95</v>
      </c>
      <c r="C30" s="14" t="s">
        <v>98</v>
      </c>
      <c r="D30" s="14" t="s">
        <v>122</v>
      </c>
      <c r="E30" s="17">
        <v>0.16874999999999998</v>
      </c>
      <c r="F30" s="18">
        <v>32</v>
      </c>
      <c r="G30" s="1">
        <v>15</v>
      </c>
      <c r="H30" s="1">
        <v>10</v>
      </c>
    </row>
    <row r="31" spans="1:8" ht="15.75">
      <c r="A31" s="3">
        <v>3</v>
      </c>
      <c r="B31" s="3" t="s">
        <v>97</v>
      </c>
      <c r="C31" s="14" t="s">
        <v>98</v>
      </c>
      <c r="D31" s="14" t="s">
        <v>122</v>
      </c>
      <c r="E31" s="17">
        <v>0.13194444444444445</v>
      </c>
      <c r="F31" s="18">
        <v>3</v>
      </c>
      <c r="G31" s="1">
        <v>14</v>
      </c>
      <c r="H31" s="1">
        <v>12</v>
      </c>
    </row>
    <row r="32" spans="1:8" ht="15.75">
      <c r="A32" s="3">
        <v>4</v>
      </c>
      <c r="B32" s="3" t="s">
        <v>75</v>
      </c>
      <c r="C32" s="14" t="s">
        <v>28</v>
      </c>
      <c r="D32" s="14" t="s">
        <v>122</v>
      </c>
      <c r="E32" s="17">
        <v>0.1277777777777778</v>
      </c>
      <c r="F32" s="18">
        <v>2</v>
      </c>
      <c r="G32" s="1">
        <v>15.5</v>
      </c>
      <c r="H32" s="1">
        <v>7</v>
      </c>
    </row>
    <row r="33" spans="1:8" ht="15.75">
      <c r="A33" s="3">
        <v>5</v>
      </c>
      <c r="B33" s="3" t="s">
        <v>77</v>
      </c>
      <c r="C33" s="14" t="s">
        <v>28</v>
      </c>
      <c r="D33" s="14" t="s">
        <v>122</v>
      </c>
      <c r="E33" s="17">
        <v>0.1451388888888889</v>
      </c>
      <c r="F33" s="18">
        <v>6</v>
      </c>
      <c r="G33" s="1">
        <v>15</v>
      </c>
      <c r="H33" s="1">
        <v>10</v>
      </c>
    </row>
    <row r="34" spans="1:8" ht="15.75">
      <c r="A34" s="3">
        <v>6</v>
      </c>
      <c r="B34" s="3" t="s">
        <v>76</v>
      </c>
      <c r="C34" s="14" t="s">
        <v>28</v>
      </c>
      <c r="D34" s="14" t="s">
        <v>122</v>
      </c>
      <c r="E34" s="17">
        <v>0.15069444444444444</v>
      </c>
      <c r="F34" s="18">
        <v>16</v>
      </c>
      <c r="G34" s="1">
        <v>14</v>
      </c>
      <c r="H34" s="1">
        <v>12</v>
      </c>
    </row>
    <row r="35" spans="1:8" ht="15.75">
      <c r="A35" s="3">
        <v>7</v>
      </c>
      <c r="B35" s="3" t="s">
        <v>100</v>
      </c>
      <c r="C35" s="14" t="s">
        <v>102</v>
      </c>
      <c r="D35" s="14" t="s">
        <v>122</v>
      </c>
      <c r="E35" s="17">
        <v>0.16944444444444443</v>
      </c>
      <c r="F35" s="18">
        <v>33</v>
      </c>
      <c r="G35" s="1">
        <v>12.5</v>
      </c>
      <c r="H35" s="1">
        <v>17</v>
      </c>
    </row>
    <row r="36" spans="1:8" ht="15.75">
      <c r="A36" s="3">
        <v>8</v>
      </c>
      <c r="B36" s="3" t="s">
        <v>118</v>
      </c>
      <c r="C36" s="14" t="s">
        <v>102</v>
      </c>
      <c r="D36" s="14" t="s">
        <v>122</v>
      </c>
      <c r="E36" s="17">
        <v>0.16805555555555554</v>
      </c>
      <c r="F36" s="18">
        <v>31</v>
      </c>
      <c r="G36" s="1">
        <v>12</v>
      </c>
      <c r="H36" s="1">
        <v>18</v>
      </c>
    </row>
    <row r="37" spans="1:8" ht="15.75">
      <c r="A37" s="3">
        <v>9</v>
      </c>
      <c r="B37" s="3" t="s">
        <v>99</v>
      </c>
      <c r="C37" s="14" t="s">
        <v>102</v>
      </c>
      <c r="D37" s="14" t="s">
        <v>122</v>
      </c>
      <c r="E37" s="17">
        <v>0.17569444444444446</v>
      </c>
      <c r="F37" s="18">
        <v>38</v>
      </c>
      <c r="G37" s="1">
        <v>11</v>
      </c>
      <c r="H37" s="1">
        <v>24</v>
      </c>
    </row>
    <row r="38" spans="1:8" ht="15.75">
      <c r="A38" s="3">
        <v>10</v>
      </c>
      <c r="B38" s="3" t="s">
        <v>59</v>
      </c>
      <c r="C38" s="3" t="s">
        <v>13</v>
      </c>
      <c r="D38" s="3" t="s">
        <v>122</v>
      </c>
      <c r="E38" s="17">
        <v>0.14652777777777778</v>
      </c>
      <c r="F38" s="18">
        <v>9</v>
      </c>
      <c r="G38" s="1">
        <v>12</v>
      </c>
      <c r="H38" s="1">
        <v>18</v>
      </c>
    </row>
    <row r="39" spans="1:8" ht="15.75">
      <c r="A39" s="3">
        <v>11</v>
      </c>
      <c r="B39" s="3" t="s">
        <v>58</v>
      </c>
      <c r="C39" s="3" t="s">
        <v>13</v>
      </c>
      <c r="D39" s="3" t="s">
        <v>122</v>
      </c>
      <c r="E39" s="17">
        <v>0.16527777777777777</v>
      </c>
      <c r="F39" s="18">
        <v>30</v>
      </c>
      <c r="G39" s="1">
        <v>11</v>
      </c>
      <c r="H39" s="1">
        <v>24</v>
      </c>
    </row>
    <row r="40" spans="1:8" ht="15.75">
      <c r="A40" s="3">
        <v>12</v>
      </c>
      <c r="B40" s="3" t="s">
        <v>56</v>
      </c>
      <c r="C40" s="3" t="s">
        <v>12</v>
      </c>
      <c r="D40" s="3" t="s">
        <v>122</v>
      </c>
      <c r="E40" s="17">
        <v>0.14930555555555555</v>
      </c>
      <c r="F40" s="18">
        <v>14</v>
      </c>
      <c r="G40" s="1">
        <v>14</v>
      </c>
      <c r="H40" s="1">
        <v>12</v>
      </c>
    </row>
    <row r="41" spans="1:8" ht="15.75">
      <c r="A41" s="3">
        <v>13</v>
      </c>
      <c r="B41" s="3" t="s">
        <v>54</v>
      </c>
      <c r="C41" s="3" t="s">
        <v>12</v>
      </c>
      <c r="D41" s="3" t="s">
        <v>122</v>
      </c>
      <c r="E41" s="17">
        <v>0.14097222222222222</v>
      </c>
      <c r="F41" s="18">
        <v>5</v>
      </c>
      <c r="G41" s="1">
        <v>9</v>
      </c>
      <c r="H41" s="1">
        <v>31</v>
      </c>
    </row>
    <row r="42" spans="1:8" ht="15.75">
      <c r="A42" s="3">
        <v>14</v>
      </c>
      <c r="B42" s="3" t="s">
        <v>55</v>
      </c>
      <c r="C42" s="3" t="s">
        <v>12</v>
      </c>
      <c r="D42" s="3" t="s">
        <v>122</v>
      </c>
      <c r="E42" s="17">
        <v>0.1486111111111111</v>
      </c>
      <c r="F42" s="18">
        <v>13</v>
      </c>
      <c r="G42" s="1">
        <v>2</v>
      </c>
      <c r="H42" s="1">
        <v>45</v>
      </c>
    </row>
    <row r="43" spans="1:8" ht="15.75">
      <c r="A43" s="3">
        <v>15</v>
      </c>
      <c r="B43" s="3" t="s">
        <v>71</v>
      </c>
      <c r="C43" s="3" t="s">
        <v>16</v>
      </c>
      <c r="D43" s="3" t="s">
        <v>122</v>
      </c>
      <c r="E43" s="17">
        <v>0.20902777777777778</v>
      </c>
      <c r="F43" s="18">
        <v>46</v>
      </c>
      <c r="G43" s="1">
        <v>7</v>
      </c>
      <c r="H43" s="1">
        <v>35</v>
      </c>
    </row>
    <row r="44" spans="1:8" ht="15.75">
      <c r="A44" s="3">
        <v>16</v>
      </c>
      <c r="B44" s="3" t="s">
        <v>70</v>
      </c>
      <c r="C44" s="3" t="s">
        <v>16</v>
      </c>
      <c r="D44" s="3" t="s">
        <v>122</v>
      </c>
      <c r="E44" s="17">
        <v>0.15208333333333332</v>
      </c>
      <c r="F44" s="18">
        <v>19</v>
      </c>
      <c r="G44" s="1">
        <v>0.5</v>
      </c>
      <c r="H44" s="1">
        <v>47</v>
      </c>
    </row>
    <row r="45" spans="1:8" ht="15.75">
      <c r="A45" s="3">
        <v>17</v>
      </c>
      <c r="B45" s="3" t="s">
        <v>73</v>
      </c>
      <c r="C45" s="3" t="s">
        <v>16</v>
      </c>
      <c r="D45" s="3" t="s">
        <v>122</v>
      </c>
      <c r="E45" s="17">
        <v>0.22152777777777777</v>
      </c>
      <c r="F45" s="18">
        <v>47</v>
      </c>
      <c r="G45" s="1">
        <v>0.5</v>
      </c>
      <c r="H45" s="1">
        <v>47</v>
      </c>
    </row>
    <row r="46" spans="1:8" ht="15.75">
      <c r="A46" s="3">
        <v>18</v>
      </c>
      <c r="B46" s="3" t="s">
        <v>90</v>
      </c>
      <c r="C46" s="3" t="s">
        <v>26</v>
      </c>
      <c r="D46" s="3" t="s">
        <v>122</v>
      </c>
      <c r="E46" s="17">
        <v>0.23055555555555554</v>
      </c>
      <c r="F46" s="18">
        <v>49</v>
      </c>
      <c r="G46" s="1">
        <v>51</v>
      </c>
      <c r="H46" s="1">
        <v>1</v>
      </c>
    </row>
    <row r="47" spans="1:8" ht="15.75">
      <c r="A47" s="3">
        <v>19</v>
      </c>
      <c r="B47" s="3" t="s">
        <v>88</v>
      </c>
      <c r="C47" s="3" t="s">
        <v>26</v>
      </c>
      <c r="D47" s="3" t="s">
        <v>122</v>
      </c>
      <c r="E47" s="17">
        <v>0.19027777777777777</v>
      </c>
      <c r="F47" s="18">
        <v>43</v>
      </c>
      <c r="G47" s="1">
        <v>4</v>
      </c>
      <c r="H47" s="1">
        <v>40</v>
      </c>
    </row>
    <row r="48" spans="1:8" ht="15.75">
      <c r="A48" s="3">
        <v>20</v>
      </c>
      <c r="B48" s="3" t="s">
        <v>87</v>
      </c>
      <c r="C48" s="3" t="s">
        <v>26</v>
      </c>
      <c r="D48" s="3" t="s">
        <v>122</v>
      </c>
      <c r="E48" s="17">
        <v>0.17361111111111113</v>
      </c>
      <c r="F48" s="18">
        <v>36</v>
      </c>
      <c r="G48" s="1">
        <v>3.5</v>
      </c>
      <c r="H48" s="1">
        <v>42</v>
      </c>
    </row>
    <row r="49" spans="1:8" ht="15.75">
      <c r="A49" s="3">
        <v>21</v>
      </c>
      <c r="B49" s="3" t="s">
        <v>38</v>
      </c>
      <c r="C49" s="3" t="s">
        <v>9</v>
      </c>
      <c r="D49" s="3" t="s">
        <v>122</v>
      </c>
      <c r="E49" s="17">
        <v>0.12708333333333333</v>
      </c>
      <c r="F49" s="18">
        <v>1</v>
      </c>
      <c r="G49" s="1">
        <v>16</v>
      </c>
      <c r="H49" s="1">
        <v>4</v>
      </c>
    </row>
    <row r="50" spans="1:8" ht="15.75">
      <c r="A50" s="3">
        <v>22</v>
      </c>
      <c r="B50" s="3" t="s">
        <v>39</v>
      </c>
      <c r="C50" s="3" t="s">
        <v>9</v>
      </c>
      <c r="D50" s="3" t="s">
        <v>122</v>
      </c>
      <c r="E50" s="17">
        <v>0.1729166666666667</v>
      </c>
      <c r="F50" s="18">
        <v>35</v>
      </c>
      <c r="G50" s="1">
        <v>10.5</v>
      </c>
      <c r="H50" s="1">
        <v>28</v>
      </c>
    </row>
    <row r="51" spans="1:8" ht="15.75">
      <c r="A51" s="3">
        <v>23</v>
      </c>
      <c r="B51" s="3" t="s">
        <v>40</v>
      </c>
      <c r="C51" s="3" t="s">
        <v>9</v>
      </c>
      <c r="D51" s="3" t="s">
        <v>122</v>
      </c>
      <c r="E51" s="17">
        <v>0.15972222222222224</v>
      </c>
      <c r="F51" s="18">
        <v>25</v>
      </c>
      <c r="G51" s="1">
        <v>8.5</v>
      </c>
      <c r="H51" s="1">
        <v>33</v>
      </c>
    </row>
    <row r="52" spans="1:8" ht="15.75">
      <c r="A52" s="3">
        <v>24</v>
      </c>
      <c r="B52" s="3" t="s">
        <v>46</v>
      </c>
      <c r="C52" s="3" t="s">
        <v>11</v>
      </c>
      <c r="D52" s="3" t="s">
        <v>122</v>
      </c>
      <c r="E52" s="17">
        <v>0.16458333333333333</v>
      </c>
      <c r="F52" s="18">
        <v>29</v>
      </c>
      <c r="G52" s="1">
        <v>12</v>
      </c>
      <c r="H52" s="1">
        <v>18</v>
      </c>
    </row>
    <row r="53" spans="1:8" ht="15.75">
      <c r="A53" s="3">
        <v>25</v>
      </c>
      <c r="B53" s="3" t="s">
        <v>47</v>
      </c>
      <c r="C53" s="3" t="s">
        <v>11</v>
      </c>
      <c r="D53" s="3" t="s">
        <v>122</v>
      </c>
      <c r="E53" s="17">
        <v>0.17500000000000002</v>
      </c>
      <c r="F53" s="18">
        <v>37</v>
      </c>
      <c r="G53" s="1">
        <v>7</v>
      </c>
      <c r="H53" s="1">
        <v>35</v>
      </c>
    </row>
    <row r="54" spans="1:8" ht="15.75">
      <c r="A54" s="3">
        <v>26</v>
      </c>
      <c r="B54" s="3" t="s">
        <v>86</v>
      </c>
      <c r="C54" s="14" t="s">
        <v>27</v>
      </c>
      <c r="D54" s="14" t="s">
        <v>122</v>
      </c>
      <c r="E54" s="17">
        <v>0.14930555555555555</v>
      </c>
      <c r="F54" s="18">
        <v>14</v>
      </c>
      <c r="G54" s="1">
        <v>14</v>
      </c>
      <c r="H54" s="1">
        <v>12</v>
      </c>
    </row>
    <row r="55" spans="1:8" ht="15.75">
      <c r="A55" s="3">
        <v>27</v>
      </c>
      <c r="B55" s="3" t="s">
        <v>85</v>
      </c>
      <c r="C55" s="14" t="s">
        <v>27</v>
      </c>
      <c r="D55" s="14" t="s">
        <v>122</v>
      </c>
      <c r="E55" s="17">
        <v>0.19930555555555554</v>
      </c>
      <c r="F55" s="18">
        <v>44</v>
      </c>
      <c r="G55" s="1">
        <v>11</v>
      </c>
      <c r="H55" s="1">
        <v>24</v>
      </c>
    </row>
    <row r="56" spans="1:8" ht="15.75">
      <c r="A56" s="3">
        <v>28</v>
      </c>
      <c r="B56" s="3" t="s">
        <v>84</v>
      </c>
      <c r="C56" s="14" t="s">
        <v>27</v>
      </c>
      <c r="D56" s="14" t="s">
        <v>122</v>
      </c>
      <c r="E56" s="17">
        <v>0.17708333333333334</v>
      </c>
      <c r="F56" s="18">
        <v>39</v>
      </c>
      <c r="G56" s="1">
        <v>4</v>
      </c>
      <c r="H56" s="1">
        <v>40</v>
      </c>
    </row>
    <row r="57" spans="1:8" ht="15.75">
      <c r="A57" s="3">
        <v>29</v>
      </c>
      <c r="B57" s="3" t="s">
        <v>62</v>
      </c>
      <c r="C57" s="3" t="s">
        <v>14</v>
      </c>
      <c r="D57" s="3" t="s">
        <v>122</v>
      </c>
      <c r="E57" s="17">
        <v>0.1451388888888889</v>
      </c>
      <c r="F57" s="18">
        <v>6</v>
      </c>
      <c r="G57" s="1">
        <v>16</v>
      </c>
      <c r="H57" s="1">
        <v>4</v>
      </c>
    </row>
    <row r="58" spans="1:8" ht="15.75">
      <c r="A58" s="3">
        <v>30</v>
      </c>
      <c r="B58" s="3" t="s">
        <v>63</v>
      </c>
      <c r="C58" s="3" t="s">
        <v>14</v>
      </c>
      <c r="D58" s="3" t="s">
        <v>122</v>
      </c>
      <c r="E58" s="17">
        <v>0.16041666666666668</v>
      </c>
      <c r="F58" s="18">
        <v>26</v>
      </c>
      <c r="G58" s="1">
        <v>12</v>
      </c>
      <c r="H58" s="1">
        <v>18</v>
      </c>
    </row>
    <row r="59" spans="1:8" ht="15.75">
      <c r="A59" s="3">
        <v>31</v>
      </c>
      <c r="B59" s="3" t="s">
        <v>64</v>
      </c>
      <c r="C59" s="3" t="s">
        <v>14</v>
      </c>
      <c r="D59" s="3" t="s">
        <v>122</v>
      </c>
      <c r="E59" s="17">
        <v>0.15763888888888888</v>
      </c>
      <c r="F59" s="18">
        <v>23</v>
      </c>
      <c r="G59" s="1">
        <v>10</v>
      </c>
      <c r="H59" s="1">
        <v>29</v>
      </c>
    </row>
    <row r="60" spans="1:8" ht="15.75">
      <c r="A60" s="3">
        <v>32</v>
      </c>
      <c r="B60" s="3" t="s">
        <v>117</v>
      </c>
      <c r="C60" s="3" t="s">
        <v>30</v>
      </c>
      <c r="D60" s="3" t="s">
        <v>122</v>
      </c>
      <c r="E60" s="17">
        <v>0.17847222222222223</v>
      </c>
      <c r="F60" s="18">
        <v>41</v>
      </c>
      <c r="G60" s="1">
        <v>10</v>
      </c>
      <c r="H60" s="1">
        <v>29</v>
      </c>
    </row>
    <row r="61" spans="1:8" ht="15.75">
      <c r="A61" s="3">
        <v>33</v>
      </c>
      <c r="B61" s="3" t="s">
        <v>116</v>
      </c>
      <c r="C61" s="3" t="s">
        <v>30</v>
      </c>
      <c r="D61" s="3" t="s">
        <v>122</v>
      </c>
      <c r="E61" s="17">
        <v>0.17777777777777778</v>
      </c>
      <c r="F61" s="18">
        <v>40</v>
      </c>
      <c r="G61" s="1">
        <v>2.5</v>
      </c>
      <c r="H61" s="1">
        <v>44</v>
      </c>
    </row>
    <row r="62" spans="1:8" ht="15.75">
      <c r="A62" s="3">
        <v>34</v>
      </c>
      <c r="B62" s="3" t="s">
        <v>115</v>
      </c>
      <c r="C62" s="3" t="s">
        <v>30</v>
      </c>
      <c r="D62" s="3" t="s">
        <v>122</v>
      </c>
      <c r="E62" s="17">
        <v>0.22430555555555556</v>
      </c>
      <c r="F62" s="18">
        <v>48</v>
      </c>
      <c r="G62" s="1">
        <v>0.5</v>
      </c>
      <c r="H62" s="1">
        <v>47</v>
      </c>
    </row>
    <row r="63" spans="1:8" ht="15.75">
      <c r="A63" s="3">
        <v>35</v>
      </c>
      <c r="B63" s="3" t="s">
        <v>44</v>
      </c>
      <c r="C63" s="3" t="s">
        <v>10</v>
      </c>
      <c r="D63" s="3" t="s">
        <v>122</v>
      </c>
      <c r="E63" s="17">
        <v>0.15069444444444444</v>
      </c>
      <c r="F63" s="18">
        <v>16</v>
      </c>
      <c r="G63" s="1">
        <v>14</v>
      </c>
      <c r="H63" s="1">
        <v>12</v>
      </c>
    </row>
    <row r="64" spans="1:8" ht="15.75">
      <c r="A64" s="3">
        <v>36</v>
      </c>
      <c r="B64" s="3" t="s">
        <v>43</v>
      </c>
      <c r="C64" s="3" t="s">
        <v>10</v>
      </c>
      <c r="D64" s="3" t="s">
        <v>122</v>
      </c>
      <c r="E64" s="17">
        <v>0.14583333333333334</v>
      </c>
      <c r="F64" s="18">
        <v>8</v>
      </c>
      <c r="G64" s="1">
        <v>11.5</v>
      </c>
      <c r="H64" s="1">
        <v>23</v>
      </c>
    </row>
    <row r="65" spans="1:8" ht="15.75">
      <c r="A65" s="3">
        <v>37</v>
      </c>
      <c r="B65" s="3" t="s">
        <v>42</v>
      </c>
      <c r="C65" s="3" t="s">
        <v>10</v>
      </c>
      <c r="D65" s="3" t="s">
        <v>122</v>
      </c>
      <c r="E65" s="17">
        <v>0.14722222222222223</v>
      </c>
      <c r="F65" s="18">
        <v>10</v>
      </c>
      <c r="G65" s="1">
        <v>1.5</v>
      </c>
      <c r="H65" s="1">
        <v>46</v>
      </c>
    </row>
    <row r="66" spans="1:8" ht="15.75">
      <c r="A66" s="3">
        <v>38</v>
      </c>
      <c r="B66" s="3" t="s">
        <v>91</v>
      </c>
      <c r="C66" s="3" t="s">
        <v>29</v>
      </c>
      <c r="D66" s="3" t="s">
        <v>122</v>
      </c>
      <c r="E66" s="17">
        <v>0.14791666666666667</v>
      </c>
      <c r="F66" s="18">
        <v>11</v>
      </c>
      <c r="G66" s="1">
        <v>9</v>
      </c>
      <c r="H66" s="1">
        <v>31</v>
      </c>
    </row>
    <row r="67" spans="1:8" ht="15.75">
      <c r="A67" s="3">
        <v>39</v>
      </c>
      <c r="B67" s="3" t="s">
        <v>92</v>
      </c>
      <c r="C67" s="3" t="s">
        <v>29</v>
      </c>
      <c r="D67" s="3" t="s">
        <v>122</v>
      </c>
      <c r="E67" s="17">
        <v>0.15833333333333333</v>
      </c>
      <c r="F67" s="18">
        <v>24</v>
      </c>
      <c r="G67" s="1">
        <v>8</v>
      </c>
      <c r="H67" s="1">
        <v>34</v>
      </c>
    </row>
    <row r="68" spans="1:8" ht="15.75">
      <c r="A68" s="3">
        <v>40</v>
      </c>
      <c r="B68" s="3" t="s">
        <v>93</v>
      </c>
      <c r="C68" s="3" t="s">
        <v>29</v>
      </c>
      <c r="D68" s="3" t="s">
        <v>122</v>
      </c>
      <c r="E68" s="17">
        <v>0.18055555555555555</v>
      </c>
      <c r="F68" s="18">
        <v>42</v>
      </c>
      <c r="G68" s="1">
        <v>3.5</v>
      </c>
      <c r="H68" s="1">
        <v>42</v>
      </c>
    </row>
    <row r="69" spans="1:8" ht="15.75">
      <c r="A69" s="3">
        <v>41</v>
      </c>
      <c r="B69" s="3" t="s">
        <v>66</v>
      </c>
      <c r="C69" s="3" t="s">
        <v>15</v>
      </c>
      <c r="D69" s="3" t="s">
        <v>122</v>
      </c>
      <c r="E69" s="17">
        <v>0.16944444444444443</v>
      </c>
      <c r="F69" s="18">
        <v>33</v>
      </c>
      <c r="G69" s="1">
        <v>15.5</v>
      </c>
      <c r="H69" s="1">
        <v>7</v>
      </c>
    </row>
    <row r="70" spans="1:8" ht="15.75">
      <c r="A70" s="3">
        <v>42</v>
      </c>
      <c r="B70" s="3" t="s">
        <v>67</v>
      </c>
      <c r="C70" s="3" t="s">
        <v>15</v>
      </c>
      <c r="D70" s="3" t="s">
        <v>122</v>
      </c>
      <c r="E70" s="17">
        <v>0.15069444444444444</v>
      </c>
      <c r="F70" s="18">
        <v>16</v>
      </c>
      <c r="G70" s="1">
        <v>6.5</v>
      </c>
      <c r="H70" s="1">
        <v>38</v>
      </c>
    </row>
    <row r="71" spans="1:8" ht="15.75">
      <c r="A71" s="3">
        <v>43</v>
      </c>
      <c r="B71" s="3" t="s">
        <v>68</v>
      </c>
      <c r="C71" s="3" t="s">
        <v>15</v>
      </c>
      <c r="D71" s="3" t="s">
        <v>122</v>
      </c>
      <c r="E71" s="17">
        <v>0.15416666666666667</v>
      </c>
      <c r="F71" s="18">
        <v>20</v>
      </c>
      <c r="G71" s="1">
        <v>4.5</v>
      </c>
      <c r="H71" s="1">
        <v>39</v>
      </c>
    </row>
    <row r="72" spans="1:8" ht="15.75">
      <c r="A72" s="3">
        <v>44</v>
      </c>
      <c r="B72" s="3" t="s">
        <v>51</v>
      </c>
      <c r="C72" s="3" t="s">
        <v>17</v>
      </c>
      <c r="D72" s="3" t="s">
        <v>122</v>
      </c>
      <c r="E72" s="17">
        <v>0.15555555555555556</v>
      </c>
      <c r="F72" s="18">
        <v>21</v>
      </c>
      <c r="G72" s="1">
        <v>15.5</v>
      </c>
      <c r="H72" s="1">
        <v>7</v>
      </c>
    </row>
    <row r="73" spans="1:8" ht="15.75">
      <c r="A73" s="3">
        <v>45</v>
      </c>
      <c r="B73" s="3" t="s">
        <v>52</v>
      </c>
      <c r="C73" s="3" t="s">
        <v>17</v>
      </c>
      <c r="D73" s="3" t="s">
        <v>122</v>
      </c>
      <c r="E73" s="17">
        <v>0.19999999999999998</v>
      </c>
      <c r="F73" s="18">
        <v>45</v>
      </c>
      <c r="G73" s="1">
        <v>12</v>
      </c>
      <c r="H73" s="1">
        <v>18</v>
      </c>
    </row>
    <row r="74" spans="1:8" ht="15.75">
      <c r="A74" s="3">
        <v>46</v>
      </c>
      <c r="B74" s="3" t="s">
        <v>50</v>
      </c>
      <c r="C74" s="3" t="s">
        <v>17</v>
      </c>
      <c r="D74" s="3" t="s">
        <v>122</v>
      </c>
      <c r="E74" s="17">
        <v>0.13472222222222222</v>
      </c>
      <c r="F74" s="18">
        <v>4</v>
      </c>
      <c r="G74" s="1">
        <v>11</v>
      </c>
      <c r="H74" s="1">
        <v>24</v>
      </c>
    </row>
    <row r="75" spans="1:8" ht="15.75">
      <c r="A75" s="3">
        <v>47</v>
      </c>
      <c r="B75" s="3" t="s">
        <v>80</v>
      </c>
      <c r="C75" s="14" t="s">
        <v>82</v>
      </c>
      <c r="D75" s="14" t="s">
        <v>122</v>
      </c>
      <c r="E75" s="17">
        <v>0.14791666666666667</v>
      </c>
      <c r="F75" s="18">
        <v>11</v>
      </c>
      <c r="G75" s="1">
        <v>20</v>
      </c>
      <c r="H75" s="1">
        <v>2</v>
      </c>
    </row>
    <row r="76" spans="1:8" ht="15.75">
      <c r="A76" s="3">
        <v>48</v>
      </c>
      <c r="B76" s="3" t="s">
        <v>81</v>
      </c>
      <c r="C76" s="14" t="s">
        <v>82</v>
      </c>
      <c r="D76" s="14" t="s">
        <v>122</v>
      </c>
      <c r="E76" s="17">
        <v>0.15555555555555556</v>
      </c>
      <c r="F76" s="18">
        <v>21</v>
      </c>
      <c r="G76" s="1">
        <v>16</v>
      </c>
      <c r="H76" s="1">
        <v>4</v>
      </c>
    </row>
    <row r="77" spans="1:8" ht="15.75">
      <c r="A77" s="3">
        <v>49</v>
      </c>
      <c r="B77" s="3" t="s">
        <v>79</v>
      </c>
      <c r="C77" s="14" t="s">
        <v>82</v>
      </c>
      <c r="D77" s="14" t="s">
        <v>122</v>
      </c>
      <c r="E77" s="17">
        <v>0.16180555555555556</v>
      </c>
      <c r="F77" s="18">
        <v>27</v>
      </c>
      <c r="G77" s="1">
        <v>7</v>
      </c>
      <c r="H77" s="1">
        <v>35</v>
      </c>
    </row>
    <row r="79" spans="2:5" ht="15.75">
      <c r="B79" s="4" t="s">
        <v>3</v>
      </c>
      <c r="C79" s="7"/>
      <c r="D79" s="4" t="s">
        <v>4</v>
      </c>
      <c r="E79" s="4"/>
    </row>
  </sheetData>
  <sheetProtection password="CC6F" sheet="1" objects="1" scenarios="1" formatCells="0" formatColumns="0" formatRows="0" insertColumns="0" insertRows="0" deleteColumns="0" deleteRows="0"/>
  <mergeCells count="2">
    <mergeCell ref="B5:G5"/>
    <mergeCell ref="A1:H3"/>
  </mergeCells>
  <printOptions/>
  <pageMargins left="0.31496062992125984" right="0.31496062992125984" top="0.15748031496062992" bottom="0.15748031496062992" header="0.31496062992125984" footer="0.31496062992125984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1:U26"/>
  <sheetViews>
    <sheetView zoomScale="89" zoomScaleNormal="89" zoomScalePageLayoutView="0" workbookViewId="0" topLeftCell="A1">
      <selection activeCell="B1" sqref="B1:U26"/>
    </sheetView>
  </sheetViews>
  <sheetFormatPr defaultColWidth="9.140625" defaultRowHeight="15"/>
  <cols>
    <col min="2" max="2" width="4.28125" style="0" customWidth="1"/>
    <col min="3" max="3" width="36.421875" style="0" customWidth="1"/>
    <col min="4" max="4" width="8.140625" style="0" customWidth="1"/>
    <col min="5" max="5" width="8.8515625" style="0" customWidth="1"/>
    <col min="6" max="6" width="7.8515625" style="0" customWidth="1"/>
    <col min="7" max="7" width="8.8515625" style="0" customWidth="1"/>
    <col min="8" max="8" width="9.00390625" style="0" customWidth="1"/>
    <col min="9" max="9" width="9.421875" style="0" customWidth="1"/>
    <col min="10" max="10" width="12.00390625" style="0" customWidth="1"/>
    <col min="11" max="11" width="10.7109375" style="0" customWidth="1"/>
    <col min="14" max="14" width="10.28125" style="0" customWidth="1"/>
    <col min="15" max="15" width="8.140625" style="0" customWidth="1"/>
    <col min="16" max="16" width="10.00390625" style="0" customWidth="1"/>
    <col min="18" max="18" width="10.00390625" style="0" customWidth="1"/>
    <col min="19" max="19" width="9.57421875" style="0" customWidth="1"/>
    <col min="20" max="20" width="10.7109375" style="0" customWidth="1"/>
  </cols>
  <sheetData>
    <row r="1" spans="2:17" ht="15" customHeight="1">
      <c r="B1" s="51" t="s">
        <v>32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2:17" ht="15" customHeigh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15" customHeigh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2:17" ht="15.75">
      <c r="B4" s="2"/>
      <c r="C4" s="4" t="s">
        <v>127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6.5" thickBot="1">
      <c r="B5" s="2"/>
      <c r="C5" s="23">
        <v>41746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21" ht="21" customHeight="1">
      <c r="B6" s="55" t="s">
        <v>0</v>
      </c>
      <c r="C6" s="54" t="s">
        <v>5</v>
      </c>
      <c r="D6" s="56" t="s">
        <v>22</v>
      </c>
      <c r="E6" s="57"/>
      <c r="F6" s="58"/>
      <c r="G6" s="56" t="s">
        <v>23</v>
      </c>
      <c r="H6" s="57"/>
      <c r="I6" s="58"/>
      <c r="J6" s="56" t="s">
        <v>20</v>
      </c>
      <c r="K6" s="57"/>
      <c r="L6" s="57"/>
      <c r="M6" s="58"/>
      <c r="N6" s="52" t="s">
        <v>19</v>
      </c>
      <c r="O6" s="53"/>
      <c r="P6" s="52" t="s">
        <v>18</v>
      </c>
      <c r="Q6" s="62"/>
      <c r="R6" s="56" t="s">
        <v>33</v>
      </c>
      <c r="S6" s="57" t="s">
        <v>34</v>
      </c>
      <c r="T6" s="57" t="s">
        <v>105</v>
      </c>
      <c r="U6" s="58" t="s">
        <v>128</v>
      </c>
    </row>
    <row r="7" spans="2:21" ht="28.5" customHeight="1">
      <c r="B7" s="55"/>
      <c r="C7" s="54"/>
      <c r="D7" s="29" t="s">
        <v>36</v>
      </c>
      <c r="E7" s="8" t="s">
        <v>35</v>
      </c>
      <c r="F7" s="30" t="s">
        <v>1</v>
      </c>
      <c r="G7" s="29" t="s">
        <v>108</v>
      </c>
      <c r="H7" s="8" t="s">
        <v>35</v>
      </c>
      <c r="I7" s="30" t="s">
        <v>1</v>
      </c>
      <c r="J7" s="29" t="s">
        <v>108</v>
      </c>
      <c r="K7" s="8" t="s">
        <v>109</v>
      </c>
      <c r="L7" s="8" t="s">
        <v>110</v>
      </c>
      <c r="M7" s="30" t="s">
        <v>1</v>
      </c>
      <c r="N7" s="27" t="s">
        <v>120</v>
      </c>
      <c r="O7" s="28" t="s">
        <v>1</v>
      </c>
      <c r="P7" s="27" t="s">
        <v>120</v>
      </c>
      <c r="Q7" s="25" t="s">
        <v>1</v>
      </c>
      <c r="R7" s="59"/>
      <c r="S7" s="60"/>
      <c r="T7" s="60"/>
      <c r="U7" s="61"/>
    </row>
    <row r="8" spans="2:21" ht="15.75">
      <c r="B8" s="5">
        <v>1</v>
      </c>
      <c r="C8" s="26" t="s">
        <v>28</v>
      </c>
      <c r="D8" s="34">
        <v>0.18958333333333333</v>
      </c>
      <c r="E8" s="3">
        <v>15</v>
      </c>
      <c r="F8" s="40">
        <v>7</v>
      </c>
      <c r="G8" s="34">
        <v>0.7215277777777778</v>
      </c>
      <c r="H8" s="3">
        <v>10</v>
      </c>
      <c r="I8" s="40">
        <f>RANK(H8,$H$8:$H$23,1)</f>
        <v>8</v>
      </c>
      <c r="J8" s="31">
        <v>0.0010885416666666667</v>
      </c>
      <c r="K8" s="24"/>
      <c r="L8" s="24">
        <v>0.0010885416666666667</v>
      </c>
      <c r="M8" s="42">
        <f aca="true" t="shared" si="0" ref="M8:M23">RANK(L8,$L$8:$L$23,1)</f>
        <v>2</v>
      </c>
      <c r="N8" s="38">
        <v>50.3</v>
      </c>
      <c r="O8" s="40">
        <f aca="true" t="shared" si="1" ref="O8:O23">RANK(N8,$N$8:$N$23,0)</f>
        <v>2</v>
      </c>
      <c r="P8" s="34">
        <v>0.5777777777777778</v>
      </c>
      <c r="Q8" s="43">
        <f aca="true" t="shared" si="2" ref="Q8:Q23">RANK(P8,$P$8:$P$23,1)</f>
        <v>1</v>
      </c>
      <c r="R8" s="31">
        <v>0.0012127314814814815</v>
      </c>
      <c r="S8" s="24">
        <v>0.000478587962962963</v>
      </c>
      <c r="T8" s="24">
        <v>0.0016913194444444445</v>
      </c>
      <c r="U8" s="40">
        <f aca="true" t="shared" si="3" ref="U8:U23">RANK(T8,$T$8:$T$23,1)</f>
        <v>3</v>
      </c>
    </row>
    <row r="9" spans="2:21" ht="15.75">
      <c r="B9" s="5">
        <v>2</v>
      </c>
      <c r="C9" s="26" t="s">
        <v>13</v>
      </c>
      <c r="D9" s="34">
        <v>0.16874999999999998</v>
      </c>
      <c r="E9" s="3">
        <v>15</v>
      </c>
      <c r="F9" s="40">
        <f>RANK(E9,$E$8:$E$24,1)</f>
        <v>6</v>
      </c>
      <c r="G9" s="34">
        <v>0.625</v>
      </c>
      <c r="H9" s="3">
        <v>19</v>
      </c>
      <c r="I9" s="40">
        <f>RANK(H9,$H$8:$H$23,1)</f>
        <v>11</v>
      </c>
      <c r="J9" s="31">
        <v>0.0011784722222222222</v>
      </c>
      <c r="K9" s="24"/>
      <c r="L9" s="24">
        <v>0.0011784722222222222</v>
      </c>
      <c r="M9" s="42">
        <f t="shared" si="0"/>
        <v>4</v>
      </c>
      <c r="N9" s="38">
        <v>31.2</v>
      </c>
      <c r="O9" s="40">
        <f t="shared" si="1"/>
        <v>9</v>
      </c>
      <c r="P9" s="34">
        <v>0.7034722222222222</v>
      </c>
      <c r="Q9" s="43">
        <f t="shared" si="2"/>
        <v>11</v>
      </c>
      <c r="R9" s="31">
        <v>0.0020116898148148147</v>
      </c>
      <c r="S9" s="24">
        <v>0.0005236111111111111</v>
      </c>
      <c r="T9" s="24">
        <v>0.0025353009259259257</v>
      </c>
      <c r="U9" s="40">
        <f t="shared" si="3"/>
        <v>14</v>
      </c>
    </row>
    <row r="10" spans="2:21" ht="15.75">
      <c r="B10" s="5">
        <v>3</v>
      </c>
      <c r="C10" s="26" t="s">
        <v>12</v>
      </c>
      <c r="D10" s="34">
        <v>0.20972222222222223</v>
      </c>
      <c r="E10" s="3">
        <v>15</v>
      </c>
      <c r="F10" s="40">
        <v>8</v>
      </c>
      <c r="G10" s="34">
        <v>0.7291666666666666</v>
      </c>
      <c r="H10" s="3">
        <v>5</v>
      </c>
      <c r="I10" s="40">
        <v>4</v>
      </c>
      <c r="J10" s="31">
        <v>0.0009775462962962962</v>
      </c>
      <c r="K10" s="24"/>
      <c r="L10" s="24">
        <v>0.0009775462962962962</v>
      </c>
      <c r="M10" s="42">
        <f t="shared" si="0"/>
        <v>1</v>
      </c>
      <c r="N10" s="38">
        <v>31.2</v>
      </c>
      <c r="O10" s="40">
        <f t="shared" si="1"/>
        <v>9</v>
      </c>
      <c r="P10" s="34">
        <v>0.6145833333333334</v>
      </c>
      <c r="Q10" s="43">
        <f t="shared" si="2"/>
        <v>2</v>
      </c>
      <c r="R10" s="31">
        <v>0.00129375</v>
      </c>
      <c r="S10" s="24">
        <v>0.00035960648148148153</v>
      </c>
      <c r="T10" s="24">
        <v>0.0016533564814814816</v>
      </c>
      <c r="U10" s="40">
        <f t="shared" si="3"/>
        <v>2</v>
      </c>
    </row>
    <row r="11" spans="2:21" ht="15.75">
      <c r="B11" s="5">
        <v>4</v>
      </c>
      <c r="C11" s="26" t="s">
        <v>16</v>
      </c>
      <c r="D11" s="34">
        <v>0.11875000000000001</v>
      </c>
      <c r="E11" s="3">
        <v>35</v>
      </c>
      <c r="F11" s="40">
        <v>13</v>
      </c>
      <c r="G11" s="34">
        <v>0.6736111111111112</v>
      </c>
      <c r="H11" s="3">
        <v>26</v>
      </c>
      <c r="I11" s="40">
        <f>RANK(H11,$H$8:$H$23,1)</f>
        <v>13</v>
      </c>
      <c r="J11" s="31">
        <v>0.0013892361111111113</v>
      </c>
      <c r="K11" s="24"/>
      <c r="L11" s="24">
        <v>0.0013892361111111113</v>
      </c>
      <c r="M11" s="42">
        <f t="shared" si="0"/>
        <v>13</v>
      </c>
      <c r="N11" s="38">
        <v>11.3</v>
      </c>
      <c r="O11" s="40">
        <f t="shared" si="1"/>
        <v>16</v>
      </c>
      <c r="P11" s="34">
        <v>0.8152777777777778</v>
      </c>
      <c r="Q11" s="43">
        <f t="shared" si="2"/>
        <v>16</v>
      </c>
      <c r="R11" s="31">
        <v>0.0018638888888888889</v>
      </c>
      <c r="S11" s="24">
        <v>0.0005453703703703704</v>
      </c>
      <c r="T11" s="24">
        <v>0.0024092592592592594</v>
      </c>
      <c r="U11" s="40">
        <f t="shared" si="3"/>
        <v>12</v>
      </c>
    </row>
    <row r="12" spans="2:21" ht="15.75">
      <c r="B12" s="5">
        <v>5</v>
      </c>
      <c r="C12" s="26" t="s">
        <v>26</v>
      </c>
      <c r="D12" s="34">
        <v>0.1361111111111111</v>
      </c>
      <c r="E12" s="3">
        <v>20</v>
      </c>
      <c r="F12" s="40">
        <v>10</v>
      </c>
      <c r="G12" s="34">
        <v>0.545138888888889</v>
      </c>
      <c r="H12" s="3">
        <v>6</v>
      </c>
      <c r="I12" s="40">
        <v>6</v>
      </c>
      <c r="J12" s="31">
        <v>0.0014516203703703703</v>
      </c>
      <c r="K12" s="24"/>
      <c r="L12" s="24">
        <v>0.0014516203703703703</v>
      </c>
      <c r="M12" s="42">
        <f t="shared" si="0"/>
        <v>14</v>
      </c>
      <c r="N12" s="38">
        <v>14.1</v>
      </c>
      <c r="O12" s="40">
        <f t="shared" si="1"/>
        <v>15</v>
      </c>
      <c r="P12" s="34">
        <v>0.8083333333333332</v>
      </c>
      <c r="Q12" s="43">
        <f t="shared" si="2"/>
        <v>15</v>
      </c>
      <c r="R12" s="31">
        <v>0.0015657407407407408</v>
      </c>
      <c r="S12" s="24">
        <v>0.0004570601851851852</v>
      </c>
      <c r="T12" s="24">
        <v>0.002022800925925926</v>
      </c>
      <c r="U12" s="40">
        <f t="shared" si="3"/>
        <v>7</v>
      </c>
    </row>
    <row r="13" spans="2:21" ht="15.75">
      <c r="B13" s="5">
        <v>6</v>
      </c>
      <c r="C13" s="26" t="s">
        <v>9</v>
      </c>
      <c r="D13" s="37">
        <v>0.18055555555555555</v>
      </c>
      <c r="E13" s="3">
        <v>25</v>
      </c>
      <c r="F13" s="40">
        <v>12</v>
      </c>
      <c r="G13" s="34">
        <v>0.7319444444444444</v>
      </c>
      <c r="H13" s="3">
        <v>14</v>
      </c>
      <c r="I13" s="40">
        <f aca="true" t="shared" si="4" ref="I13:I20">RANK(H13,$H$8:$H$23,1)</f>
        <v>10</v>
      </c>
      <c r="J13" s="31">
        <v>0.0011898148148148148</v>
      </c>
      <c r="K13" s="16"/>
      <c r="L13" s="24">
        <v>0.0011898148148148148</v>
      </c>
      <c r="M13" s="42">
        <f t="shared" si="0"/>
        <v>5</v>
      </c>
      <c r="N13" s="38">
        <v>40.1</v>
      </c>
      <c r="O13" s="40">
        <f t="shared" si="1"/>
        <v>6</v>
      </c>
      <c r="P13" s="34">
        <v>0.6291666666666667</v>
      </c>
      <c r="Q13" s="43">
        <f t="shared" si="2"/>
        <v>5</v>
      </c>
      <c r="R13" s="31">
        <v>0.0011519675925925927</v>
      </c>
      <c r="S13" s="24">
        <v>0.0003886574074074074</v>
      </c>
      <c r="T13" s="24">
        <v>0.0015406250000000001</v>
      </c>
      <c r="U13" s="40">
        <f t="shared" si="3"/>
        <v>1</v>
      </c>
    </row>
    <row r="14" spans="2:21" ht="15.75">
      <c r="B14" s="5">
        <v>7</v>
      </c>
      <c r="C14" s="26" t="s">
        <v>11</v>
      </c>
      <c r="D14" s="34">
        <v>0.12430555555555556</v>
      </c>
      <c r="E14" s="3">
        <v>5</v>
      </c>
      <c r="F14" s="40">
        <f>RANK(E14,$E$8:$E$24,1)</f>
        <v>1</v>
      </c>
      <c r="G14" s="34">
        <v>0.5902777777777778</v>
      </c>
      <c r="H14" s="3">
        <v>1</v>
      </c>
      <c r="I14" s="40">
        <f t="shared" si="4"/>
        <v>1</v>
      </c>
      <c r="J14" s="31">
        <v>0.001233449074074074</v>
      </c>
      <c r="K14" s="16"/>
      <c r="L14" s="24">
        <v>0.001233449074074074</v>
      </c>
      <c r="M14" s="42">
        <f t="shared" si="0"/>
        <v>9</v>
      </c>
      <c r="N14" s="38">
        <v>28.3</v>
      </c>
      <c r="O14" s="40">
        <f t="shared" si="1"/>
        <v>13</v>
      </c>
      <c r="P14" s="34">
        <v>0.7236111111111111</v>
      </c>
      <c r="Q14" s="43">
        <f t="shared" si="2"/>
        <v>12</v>
      </c>
      <c r="R14" s="31">
        <v>0.0015244212962962963</v>
      </c>
      <c r="S14" s="24">
        <v>0.0004143518518518518</v>
      </c>
      <c r="T14" s="24">
        <v>0.001938773148148148</v>
      </c>
      <c r="U14" s="40">
        <f t="shared" si="3"/>
        <v>5</v>
      </c>
    </row>
    <row r="15" spans="2:21" ht="15.75">
      <c r="B15" s="5">
        <v>8</v>
      </c>
      <c r="C15" s="26" t="s">
        <v>27</v>
      </c>
      <c r="D15" s="34">
        <v>0.15347222222222223</v>
      </c>
      <c r="E15" s="3">
        <v>35</v>
      </c>
      <c r="F15" s="40">
        <v>15</v>
      </c>
      <c r="G15" s="34">
        <v>0.5416666666666666</v>
      </c>
      <c r="H15" s="3">
        <v>6</v>
      </c>
      <c r="I15" s="40">
        <f t="shared" si="4"/>
        <v>5</v>
      </c>
      <c r="J15" s="31">
        <v>0.0013774305555555554</v>
      </c>
      <c r="K15" s="24"/>
      <c r="L15" s="24">
        <v>0.0013774305555555554</v>
      </c>
      <c r="M15" s="42">
        <f t="shared" si="0"/>
        <v>12</v>
      </c>
      <c r="N15" s="38">
        <v>33.7</v>
      </c>
      <c r="O15" s="40">
        <f t="shared" si="1"/>
        <v>8</v>
      </c>
      <c r="P15" s="34">
        <v>0.7319444444444444</v>
      </c>
      <c r="Q15" s="43">
        <f t="shared" si="2"/>
        <v>13</v>
      </c>
      <c r="R15" s="31">
        <v>0.0019577546296296296</v>
      </c>
      <c r="S15" s="24">
        <v>0.0005512731481481482</v>
      </c>
      <c r="T15" s="24">
        <v>0.0025090277777777776</v>
      </c>
      <c r="U15" s="40">
        <f t="shared" si="3"/>
        <v>13</v>
      </c>
    </row>
    <row r="16" spans="2:21" ht="15.75">
      <c r="B16" s="5">
        <v>9</v>
      </c>
      <c r="C16" s="26" t="s">
        <v>14</v>
      </c>
      <c r="D16" s="34">
        <v>0.31180555555555556</v>
      </c>
      <c r="E16" s="3">
        <v>10</v>
      </c>
      <c r="F16" s="40">
        <v>5</v>
      </c>
      <c r="G16" s="34">
        <v>0.5</v>
      </c>
      <c r="H16" s="3">
        <v>8</v>
      </c>
      <c r="I16" s="40">
        <f t="shared" si="4"/>
        <v>7</v>
      </c>
      <c r="J16" s="31">
        <v>0.0012186342592592594</v>
      </c>
      <c r="K16" s="16"/>
      <c r="L16" s="24">
        <v>0.0012186342592592594</v>
      </c>
      <c r="M16" s="42">
        <f t="shared" si="0"/>
        <v>8</v>
      </c>
      <c r="N16" s="38">
        <v>42.7</v>
      </c>
      <c r="O16" s="40">
        <f t="shared" si="1"/>
        <v>5</v>
      </c>
      <c r="P16" s="34">
        <v>0.6319444444444444</v>
      </c>
      <c r="Q16" s="43">
        <f t="shared" si="2"/>
        <v>6</v>
      </c>
      <c r="R16" s="31">
        <v>0.0018311342592592596</v>
      </c>
      <c r="S16" s="24">
        <v>0.00047743055555555554</v>
      </c>
      <c r="T16" s="24">
        <v>0.002308564814814815</v>
      </c>
      <c r="U16" s="40">
        <f t="shared" si="3"/>
        <v>11</v>
      </c>
    </row>
    <row r="17" spans="2:21" ht="15.75">
      <c r="B17" s="5">
        <v>10</v>
      </c>
      <c r="C17" s="26" t="s">
        <v>30</v>
      </c>
      <c r="D17" s="34">
        <v>0.2388888888888889</v>
      </c>
      <c r="E17" s="3">
        <v>35</v>
      </c>
      <c r="F17" s="40">
        <v>16</v>
      </c>
      <c r="G17" s="34">
        <v>0.5416666666666666</v>
      </c>
      <c r="H17" s="3">
        <v>12</v>
      </c>
      <c r="I17" s="40">
        <f t="shared" si="4"/>
        <v>9</v>
      </c>
      <c r="J17" s="31">
        <v>0.0017824074074074072</v>
      </c>
      <c r="K17" s="24"/>
      <c r="L17" s="24">
        <v>0.0017824074074074072</v>
      </c>
      <c r="M17" s="42">
        <f t="shared" si="0"/>
        <v>15</v>
      </c>
      <c r="N17" s="38">
        <v>18</v>
      </c>
      <c r="O17" s="40">
        <f t="shared" si="1"/>
        <v>14</v>
      </c>
      <c r="P17" s="34">
        <v>0.7631944444444444</v>
      </c>
      <c r="Q17" s="43">
        <f t="shared" si="2"/>
        <v>14</v>
      </c>
      <c r="R17" s="31">
        <v>0.959830092592593</v>
      </c>
      <c r="S17" s="24">
        <v>0.0005266203703703703</v>
      </c>
      <c r="T17" s="24">
        <v>0.002025462962962963</v>
      </c>
      <c r="U17" s="40">
        <f t="shared" si="3"/>
        <v>8</v>
      </c>
    </row>
    <row r="18" spans="2:21" ht="15.75">
      <c r="B18" s="5">
        <v>11</v>
      </c>
      <c r="C18" s="26" t="s">
        <v>10</v>
      </c>
      <c r="D18" s="34">
        <v>0.22430555555555556</v>
      </c>
      <c r="E18" s="3">
        <v>10</v>
      </c>
      <c r="F18" s="40">
        <v>4</v>
      </c>
      <c r="G18" s="34">
        <v>0.7083333333333334</v>
      </c>
      <c r="H18" s="3">
        <v>3</v>
      </c>
      <c r="I18" s="40">
        <f t="shared" si="4"/>
        <v>2</v>
      </c>
      <c r="J18" s="31">
        <v>0.0011913194444444445</v>
      </c>
      <c r="K18" s="16"/>
      <c r="L18" s="24">
        <v>0.0011913194444444445</v>
      </c>
      <c r="M18" s="42">
        <f t="shared" si="0"/>
        <v>6</v>
      </c>
      <c r="N18" s="38">
        <v>30.5</v>
      </c>
      <c r="O18" s="40">
        <f t="shared" si="1"/>
        <v>12</v>
      </c>
      <c r="P18" s="34">
        <v>0.6194444444444445</v>
      </c>
      <c r="Q18" s="43">
        <f t="shared" si="2"/>
        <v>4</v>
      </c>
      <c r="R18" s="31">
        <v>0.0013032407407407409</v>
      </c>
      <c r="S18" s="24">
        <v>0.000415162037037037</v>
      </c>
      <c r="T18" s="24">
        <v>0.001718402777777778</v>
      </c>
      <c r="U18" s="40">
        <f t="shared" si="3"/>
        <v>4</v>
      </c>
    </row>
    <row r="19" spans="2:21" ht="15.75">
      <c r="B19" s="5">
        <v>12</v>
      </c>
      <c r="C19" s="26" t="s">
        <v>15</v>
      </c>
      <c r="D19" s="34">
        <v>0.12916666666666668</v>
      </c>
      <c r="E19" s="3">
        <v>20</v>
      </c>
      <c r="F19" s="40">
        <v>9</v>
      </c>
      <c r="G19" s="34">
        <v>0.8090277777777778</v>
      </c>
      <c r="H19" s="3">
        <v>36</v>
      </c>
      <c r="I19" s="40">
        <f t="shared" si="4"/>
        <v>15</v>
      </c>
      <c r="J19" s="31">
        <v>0.0012593749999999999</v>
      </c>
      <c r="K19" s="24">
        <v>5.7870370370370366E-05</v>
      </c>
      <c r="L19" s="24">
        <v>0.0013172453703703703</v>
      </c>
      <c r="M19" s="42">
        <f t="shared" si="0"/>
        <v>10</v>
      </c>
      <c r="N19" s="38">
        <v>30.8</v>
      </c>
      <c r="O19" s="40">
        <f t="shared" si="1"/>
        <v>11</v>
      </c>
      <c r="P19" s="34">
        <v>0.6548611111111111</v>
      </c>
      <c r="Q19" s="43">
        <f t="shared" si="2"/>
        <v>9</v>
      </c>
      <c r="R19" s="31">
        <v>0.0016108796296296296</v>
      </c>
      <c r="S19" s="24">
        <v>0.00042488425925925924</v>
      </c>
      <c r="T19" s="24">
        <v>0.002035763888888889</v>
      </c>
      <c r="U19" s="40">
        <f t="shared" si="3"/>
        <v>9</v>
      </c>
    </row>
    <row r="20" spans="2:21" ht="15.75">
      <c r="B20" s="5">
        <v>13</v>
      </c>
      <c r="C20" s="26" t="s">
        <v>103</v>
      </c>
      <c r="D20" s="34">
        <v>0.13680555555555554</v>
      </c>
      <c r="E20" s="3">
        <v>25</v>
      </c>
      <c r="F20" s="40">
        <v>11</v>
      </c>
      <c r="G20" s="34">
        <v>0.7090277777777777</v>
      </c>
      <c r="H20" s="3">
        <v>27</v>
      </c>
      <c r="I20" s="40">
        <f t="shared" si="4"/>
        <v>14</v>
      </c>
      <c r="J20" s="31">
        <v>0.001153240740740741</v>
      </c>
      <c r="K20" s="24">
        <v>5.7870370370370366E-05</v>
      </c>
      <c r="L20" s="24">
        <v>0.0012152777777777778</v>
      </c>
      <c r="M20" s="42">
        <f t="shared" si="0"/>
        <v>7</v>
      </c>
      <c r="N20" s="38">
        <v>50.7</v>
      </c>
      <c r="O20" s="40">
        <f t="shared" si="1"/>
        <v>1</v>
      </c>
      <c r="P20" s="34">
        <v>0.638888888888889</v>
      </c>
      <c r="Q20" s="43">
        <f t="shared" si="2"/>
        <v>7</v>
      </c>
      <c r="R20" s="31">
        <v>0.0016542824074074073</v>
      </c>
      <c r="S20" s="24">
        <v>0.000500462962962963</v>
      </c>
      <c r="T20" s="24">
        <v>0.0021547453703703702</v>
      </c>
      <c r="U20" s="40">
        <f t="shared" si="3"/>
        <v>10</v>
      </c>
    </row>
    <row r="21" spans="2:21" ht="15.75">
      <c r="B21" s="5">
        <v>14</v>
      </c>
      <c r="C21" s="26" t="s">
        <v>107</v>
      </c>
      <c r="D21" s="34">
        <v>0.15763888888888888</v>
      </c>
      <c r="E21" s="3">
        <v>10</v>
      </c>
      <c r="F21" s="40">
        <f>RANK(E21,$E$8:$E$24,1)</f>
        <v>3</v>
      </c>
      <c r="G21" s="34">
        <v>0.7097222222222223</v>
      </c>
      <c r="H21" s="3">
        <v>19</v>
      </c>
      <c r="I21" s="40">
        <v>12</v>
      </c>
      <c r="J21" s="31">
        <v>0.0021019675925925923</v>
      </c>
      <c r="K21" s="24">
        <v>5.7870370370370366E-05</v>
      </c>
      <c r="L21" s="24">
        <v>0.002159837962962963</v>
      </c>
      <c r="M21" s="42">
        <f t="shared" si="0"/>
        <v>16</v>
      </c>
      <c r="N21" s="38">
        <v>40</v>
      </c>
      <c r="O21" s="40">
        <f t="shared" si="1"/>
        <v>7</v>
      </c>
      <c r="P21" s="34">
        <v>0.6902777777777778</v>
      </c>
      <c r="Q21" s="43">
        <f t="shared" si="2"/>
        <v>10</v>
      </c>
      <c r="R21" s="31">
        <v>0.002239699074074074</v>
      </c>
      <c r="S21" s="24">
        <v>0.00045081018518518517</v>
      </c>
      <c r="T21" s="24">
        <v>0.0026905092592592592</v>
      </c>
      <c r="U21" s="40">
        <f t="shared" si="3"/>
        <v>15</v>
      </c>
    </row>
    <row r="22" spans="2:21" ht="15.75">
      <c r="B22" s="5">
        <v>15</v>
      </c>
      <c r="C22" s="26" t="s">
        <v>17</v>
      </c>
      <c r="D22" s="34">
        <v>0.13541666666666666</v>
      </c>
      <c r="E22" s="3">
        <v>5</v>
      </c>
      <c r="F22" s="40">
        <v>2</v>
      </c>
      <c r="G22" s="34">
        <v>0.5833333333333334</v>
      </c>
      <c r="H22" s="3">
        <v>5</v>
      </c>
      <c r="I22" s="40">
        <f>RANK(H22,$H$8:$H$23,1)</f>
        <v>3</v>
      </c>
      <c r="J22" s="31">
        <v>0.00137037037037037</v>
      </c>
      <c r="K22" s="16"/>
      <c r="L22" s="24">
        <v>0.00137037037037037</v>
      </c>
      <c r="M22" s="42">
        <f t="shared" si="0"/>
        <v>11</v>
      </c>
      <c r="N22" s="38">
        <v>44.1</v>
      </c>
      <c r="O22" s="40">
        <f t="shared" si="1"/>
        <v>4</v>
      </c>
      <c r="P22" s="34">
        <v>0.6520833333333333</v>
      </c>
      <c r="Q22" s="43">
        <f t="shared" si="2"/>
        <v>8</v>
      </c>
      <c r="R22" s="31">
        <v>0.001530787037037037</v>
      </c>
      <c r="S22" s="24">
        <v>0.00047569444444444444</v>
      </c>
      <c r="T22" s="24">
        <v>0.0020064814814814815</v>
      </c>
      <c r="U22" s="40">
        <f t="shared" si="3"/>
        <v>6</v>
      </c>
    </row>
    <row r="23" spans="2:21" ht="15.75">
      <c r="B23" s="5">
        <v>16</v>
      </c>
      <c r="C23" s="26" t="s">
        <v>104</v>
      </c>
      <c r="D23" s="34">
        <v>0.13749999999999998</v>
      </c>
      <c r="E23" s="3">
        <v>35</v>
      </c>
      <c r="F23" s="40">
        <f>RANK(E23,$E$8:$E$24,1)</f>
        <v>14</v>
      </c>
      <c r="G23" s="34">
        <v>0.7013888888888888</v>
      </c>
      <c r="H23" s="3">
        <v>42</v>
      </c>
      <c r="I23" s="40">
        <f>RANK(H23,$H$8:$H$23,1)</f>
        <v>16</v>
      </c>
      <c r="J23" s="31">
        <v>0.0010958333333333332</v>
      </c>
      <c r="K23" s="24">
        <v>5.7870370370370366E-05</v>
      </c>
      <c r="L23" s="24">
        <v>0.0011537037037037037</v>
      </c>
      <c r="M23" s="42">
        <f t="shared" si="0"/>
        <v>3</v>
      </c>
      <c r="N23" s="38">
        <v>49.7</v>
      </c>
      <c r="O23" s="40">
        <f t="shared" si="1"/>
        <v>3</v>
      </c>
      <c r="P23" s="34">
        <v>0.6173611111111111</v>
      </c>
      <c r="Q23" s="43">
        <f t="shared" si="2"/>
        <v>3</v>
      </c>
      <c r="R23" s="31">
        <v>0.0024719907407407407</v>
      </c>
      <c r="S23" s="24">
        <v>0.0005001157407407408</v>
      </c>
      <c r="T23" s="24">
        <v>0.0029721064814814814</v>
      </c>
      <c r="U23" s="40">
        <f t="shared" si="3"/>
        <v>16</v>
      </c>
    </row>
    <row r="24" spans="2:21" ht="16.5" thickBot="1">
      <c r="B24" s="5">
        <v>17</v>
      </c>
      <c r="C24" s="26" t="s">
        <v>29</v>
      </c>
      <c r="D24" s="35">
        <v>0.16874999999999998</v>
      </c>
      <c r="E24" s="36">
        <v>15</v>
      </c>
      <c r="F24" s="41" t="s">
        <v>113</v>
      </c>
      <c r="G24" s="35">
        <v>0.5840277777777778</v>
      </c>
      <c r="H24" s="36">
        <v>8</v>
      </c>
      <c r="I24" s="41" t="s">
        <v>113</v>
      </c>
      <c r="J24" s="32">
        <v>0.0011891203703703705</v>
      </c>
      <c r="K24" s="33"/>
      <c r="L24" s="33">
        <v>0.0011891203703703705</v>
      </c>
      <c r="M24" s="41" t="s">
        <v>113</v>
      </c>
      <c r="N24" s="39">
        <v>24</v>
      </c>
      <c r="O24" s="41" t="s">
        <v>113</v>
      </c>
      <c r="P24" s="35">
        <v>0.6770833333333334</v>
      </c>
      <c r="Q24" s="44" t="s">
        <v>113</v>
      </c>
      <c r="R24" s="32">
        <v>0.0019190972222222222</v>
      </c>
      <c r="S24" s="33">
        <v>0.00037951388888888887</v>
      </c>
      <c r="T24" s="33">
        <v>0.002298611111111111</v>
      </c>
      <c r="U24" s="41" t="s">
        <v>113</v>
      </c>
    </row>
    <row r="26" spans="3:6" ht="15.75">
      <c r="C26" s="4" t="s">
        <v>3</v>
      </c>
      <c r="D26" s="7"/>
      <c r="E26" s="4" t="s">
        <v>4</v>
      </c>
      <c r="F26" s="4"/>
    </row>
  </sheetData>
  <sheetProtection password="CC6F" sheet="1" objects="1" scenarios="1" formatCells="0" formatColumns="0" formatRows="0" insertColumns="0" insertRows="0" deleteColumns="0" deleteRows="0"/>
  <mergeCells count="12">
    <mergeCell ref="R6:R7"/>
    <mergeCell ref="S6:S7"/>
    <mergeCell ref="T6:T7"/>
    <mergeCell ref="U6:U7"/>
    <mergeCell ref="P6:Q6"/>
    <mergeCell ref="B1:Q3"/>
    <mergeCell ref="N6:O6"/>
    <mergeCell ref="C6:C7"/>
    <mergeCell ref="B6:B7"/>
    <mergeCell ref="D6:F6"/>
    <mergeCell ref="G6:I6"/>
    <mergeCell ref="J6:M6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2014-04-22T11:59:44Z</dcterms:modified>
  <cp:category/>
  <cp:version/>
  <cp:contentType/>
  <cp:contentStatus/>
</cp:coreProperties>
</file>